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 TEMPORALES ABRIL 2023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<sst xmlns="http://schemas.openxmlformats.org/spreadsheetml/2006/main" count="318" uniqueCount="113">
  <si>
    <t>Nombre</t>
  </si>
  <si>
    <t>Cargo</t>
  </si>
  <si>
    <t>AFP</t>
  </si>
  <si>
    <t>No.</t>
  </si>
  <si>
    <t>Unidad</t>
  </si>
  <si>
    <t>Estatus</t>
  </si>
  <si>
    <t>Salario RD$</t>
  </si>
  <si>
    <t>Impuesto Sobre Renta ISR</t>
  </si>
  <si>
    <t>Seguro Familiar Salud SFS</t>
  </si>
  <si>
    <t>Otros Descuentos</t>
  </si>
  <si>
    <t>Total Descuentos</t>
  </si>
  <si>
    <t>Sueldo Neto</t>
  </si>
  <si>
    <t>SEXO</t>
  </si>
  <si>
    <t>GRUPO OCUPACIONAL</t>
  </si>
  <si>
    <t>INGENIERO</t>
  </si>
  <si>
    <t>ARQUITECTO (A)</t>
  </si>
  <si>
    <t>TOPOGRAFO (A)</t>
  </si>
  <si>
    <t>M</t>
  </si>
  <si>
    <t>F</t>
  </si>
  <si>
    <t>INGENIERIA</t>
  </si>
  <si>
    <t>FINANCIERO</t>
  </si>
  <si>
    <t>LEGAL</t>
  </si>
  <si>
    <t>RECURSOS HUMANOS</t>
  </si>
  <si>
    <t>ADMINISTRATIVO</t>
  </si>
  <si>
    <t>V</t>
  </si>
  <si>
    <t>IV</t>
  </si>
  <si>
    <t>III</t>
  </si>
  <si>
    <t>CRISTIAN GARCIA MONTILLA</t>
  </si>
  <si>
    <t>ANALISTA COMPRAS</t>
  </si>
  <si>
    <t>ISABEL POZO PICHARDO</t>
  </si>
  <si>
    <t>LIZ MARSELL MEJIA MARTINEZ</t>
  </si>
  <si>
    <t>LAURA MARIA JEREZ PICHARDO</t>
  </si>
  <si>
    <t>RENE AUGUSTO FELIZ SEGURA</t>
  </si>
  <si>
    <t>INGENIERO CIVIL</t>
  </si>
  <si>
    <t>ALISBETH ACOSTA SANTANA</t>
  </si>
  <si>
    <t>TECNICO INGENIERIA</t>
  </si>
  <si>
    <t>TECNICO CONTABILIDAD</t>
  </si>
  <si>
    <t>JOAN CAROLINA ARBAJE BERGES</t>
  </si>
  <si>
    <t>NATHALIA VIRGINIA ESPINAL PEREZ</t>
  </si>
  <si>
    <t xml:space="preserve">ENCARGADO (A) ADMINISTRATIVO </t>
  </si>
  <si>
    <t>JENNY JOANNY VASQUEZ CASTRO</t>
  </si>
  <si>
    <t>ANALISTA PROYECTOS</t>
  </si>
  <si>
    <t>EMIL ALEJANDRO SUAREZ MERCEDES</t>
  </si>
  <si>
    <t>INGENIERO DE DRENAJE</t>
  </si>
  <si>
    <t>YAHAIRA ROXANNA GUERRA BRITO</t>
  </si>
  <si>
    <t>DHARIANA MENDEZ MEDINA</t>
  </si>
  <si>
    <t>ANALISTA RECURSOS HUMANOS I</t>
  </si>
  <si>
    <t>ANEUDY HERNANDEZ LEYBA</t>
  </si>
  <si>
    <t>BRYAN ANDRES DE LA ROSA GOMEZ</t>
  </si>
  <si>
    <t>SOPORTE TECNICO</t>
  </si>
  <si>
    <t>VICTOR MIGUEL TAVAREZ CEDEÑO</t>
  </si>
  <si>
    <t>SUPERVISOR DE OBRAS</t>
  </si>
  <si>
    <t>BERTINA ALCIRA PELLERANO LUPERON</t>
  </si>
  <si>
    <t>JOSE LUIS MAÑON JAVIER</t>
  </si>
  <si>
    <t>ENCARGADO (A) FINANCIERO (A)</t>
  </si>
  <si>
    <t>RODRIGO REYNOSO GARCIA</t>
  </si>
  <si>
    <t>JUAN CRISTIAN MONTAÑO MAÑON</t>
  </si>
  <si>
    <t>LUCIA MERCEDES RODRIGO LOPEZ</t>
  </si>
  <si>
    <t>ANALISTA LEGAL</t>
  </si>
  <si>
    <t>LUIS OMAR UREÑA PEREZ</t>
  </si>
  <si>
    <t>ANTHONY DE JESUS GUZMAN GOMEZ</t>
  </si>
  <si>
    <t>CLAUDIA ESTHER VALENZUELA MARTINEZ</t>
  </si>
  <si>
    <t>DORYS ALTAGRACIA NUÑEZ FELIZ</t>
  </si>
  <si>
    <t>PLANIFICACION</t>
  </si>
  <si>
    <t>TEMPOREROS</t>
  </si>
  <si>
    <t>Nómina Personal Temporal</t>
  </si>
  <si>
    <t>JEAN CARLOS ADAMES DEL POZO</t>
  </si>
  <si>
    <t>TECNICO DE RECURSOS HUMANOS</t>
  </si>
  <si>
    <t>JOSE RAMON ESTEVES NUÑEZ</t>
  </si>
  <si>
    <t>TOTAL</t>
  </si>
  <si>
    <t>ENCARGADO DEL DEPARTAMENTO DE INGENIERIA</t>
  </si>
  <si>
    <t>ENCARGADO DEPARTAMENTO JURIDICO</t>
  </si>
  <si>
    <t>ENCARGADO (A) SECCION JURIDICA</t>
  </si>
  <si>
    <t xml:space="preserve">ALCEDO GUARIONEX BATISTA GIL </t>
  </si>
  <si>
    <t>ENC. DE SERVICIOS GENERALES</t>
  </si>
  <si>
    <t>RONIRIS SILVERIO GONZALEZ</t>
  </si>
  <si>
    <t>ANALISTA DE NOMINAS</t>
  </si>
  <si>
    <t xml:space="preserve">ANALISTA DE COMPRAS Y CONTRATACIONES </t>
  </si>
  <si>
    <t>INGENIERA CIVIL</t>
  </si>
  <si>
    <t>WILSON ROSARIO ROBLES</t>
  </si>
  <si>
    <t>EDDY LEONARDO VENTURA ESTEVEZ</t>
  </si>
  <si>
    <t>FRAULIN ANEURIS PEREZ SEGURA</t>
  </si>
  <si>
    <t>DABEIRY NOVA CESPEDES</t>
  </si>
  <si>
    <t>NAYIB ALBERTO MUSTAFA NUÑEZ</t>
  </si>
  <si>
    <t>CONTABILIDAD</t>
  </si>
  <si>
    <t>YSATI YARIDY RODRIGUEZ REYES</t>
  </si>
  <si>
    <t>TECNICO DE INGENIERIA</t>
  </si>
  <si>
    <t>DELDANIA HERNANDEZ BAUTISTA</t>
  </si>
  <si>
    <t>WILMAN JANEL MARTINEZ PEREZ</t>
  </si>
  <si>
    <t>PABLO JOSE RODRIGUEZ ALVAREZ</t>
  </si>
  <si>
    <t>INGENIERO (A) CIVIL</t>
  </si>
  <si>
    <t>FELIX OCTAVIO DE JESUS DE LOS SANTO</t>
  </si>
  <si>
    <t>ARIEL RADHAMES LOPEZ MENDOZA</t>
  </si>
  <si>
    <t>ADALGISA ANTUNA</t>
  </si>
  <si>
    <t>GESTOR DE PROGRAMAS DE LIMPIEZA</t>
  </si>
  <si>
    <t>JUAN MARTINEZ RECIO</t>
  </si>
  <si>
    <t>ENCARGADO DPTO. DE TECNOLOGIA</t>
  </si>
  <si>
    <t>PATRICIA YARANDRY CUELLO RAMIREZ</t>
  </si>
  <si>
    <t>GARDENYS ESMERALDA RODRIGUEZ FERRER</t>
  </si>
  <si>
    <t>MILAGROS CATALINA ALVAREZ ROSARIO</t>
  </si>
  <si>
    <t>ENC. DE ALMACEN Y SUMINISTRO</t>
  </si>
  <si>
    <t>ELVIN ANTONIO PEÑA FLAMBERG</t>
  </si>
  <si>
    <t>GABRIEL ROSARIO ROSARIO</t>
  </si>
  <si>
    <t>AWILDA MIGUELINA VARGAS GUZMAN</t>
  </si>
  <si>
    <t>JOHANMI DE LOS SANTOS ROMERO</t>
  </si>
  <si>
    <t>JUAN CARLOS GUZMAN VALERIO</t>
  </si>
  <si>
    <t>Departamento de Recursos Humanos</t>
  </si>
  <si>
    <t>FRANCISCO ALBERTO VOLQUEZ BATISTA</t>
  </si>
  <si>
    <t>TECNICO ADMINISTRATIVO</t>
  </si>
  <si>
    <t xml:space="preserve">ENC. DE DIV. COMPRAS Y CONTRATACIONES </t>
  </si>
  <si>
    <t>ENC. SECC. DESARROLLO INSTITURAL</t>
  </si>
  <si>
    <t>TECNOLOGIA</t>
  </si>
  <si>
    <t>Abril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</si>
</sst>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Book Antiqua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33" borderId="0" xfId="54" applyFont="1" applyFill="1" applyAlignment="1">
      <alignment horizontal="center"/>
      <protection/>
    </xf>
    <xf numFmtId="0" fontId="5" fillId="33" borderId="0" xfId="54" applyFont="1" applyFill="1">
      <alignment/>
      <protection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4" fontId="0" fillId="33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9" borderId="11" xfId="0" applyFont="1" applyFill="1" applyBorder="1" applyAlignment="1">
      <alignment/>
    </xf>
    <xf numFmtId="4" fontId="47" fillId="9" borderId="12" xfId="0" applyNumberFormat="1" applyFont="1" applyFill="1" applyBorder="1" applyAlignment="1">
      <alignment/>
    </xf>
    <xf numFmtId="4" fontId="47" fillId="9" borderId="12" xfId="0" applyNumberFormat="1" applyFont="1" applyFill="1" applyBorder="1" applyAlignment="1">
      <alignment horizontal="center"/>
    </xf>
    <xf numFmtId="4" fontId="47" fillId="9" borderId="13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43" fontId="46" fillId="0" borderId="10" xfId="49" applyFont="1" applyFill="1" applyBorder="1" applyAlignment="1">
      <alignment/>
    </xf>
    <xf numFmtId="43" fontId="0" fillId="33" borderId="0" xfId="49" applyFont="1" applyFill="1" applyAlignment="1">
      <alignment horizontal="center"/>
    </xf>
    <xf numFmtId="43" fontId="47" fillId="9" borderId="12" xfId="49" applyFont="1" applyFill="1" applyBorder="1" applyAlignment="1">
      <alignment horizontal="center"/>
    </xf>
    <xf numFmtId="43" fontId="0" fillId="0" borderId="0" xfId="49" applyFont="1" applyBorder="1" applyAlignment="1">
      <alignment horizontal="center"/>
    </xf>
    <xf numFmtId="43" fontId="0" fillId="0" borderId="0" xfId="49" applyFont="1" applyAlignment="1">
      <alignment horizontal="center"/>
    </xf>
    <xf numFmtId="0" fontId="46" fillId="0" borderId="14" xfId="0" applyFont="1" applyFill="1" applyBorder="1" applyAlignment="1">
      <alignment horizontal="center"/>
    </xf>
    <xf numFmtId="43" fontId="46" fillId="0" borderId="10" xfId="49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43" fontId="46" fillId="0" borderId="11" xfId="49" applyFont="1" applyFill="1" applyBorder="1" applyAlignment="1">
      <alignment horizontal="center"/>
    </xf>
    <xf numFmtId="43" fontId="46" fillId="0" borderId="11" xfId="49" applyFont="1" applyFill="1" applyBorder="1" applyAlignment="1">
      <alignment/>
    </xf>
    <xf numFmtId="43" fontId="46" fillId="0" borderId="15" xfId="49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9" fontId="3" fillId="34" borderId="16" xfId="54" applyNumberFormat="1" applyFont="1" applyFill="1" applyBorder="1" applyAlignment="1">
      <alignment horizontal="center" vertical="center" wrapText="1"/>
      <protection/>
    </xf>
    <xf numFmtId="49" fontId="3" fillId="34" borderId="17" xfId="54" applyNumberFormat="1" applyFont="1" applyFill="1" applyBorder="1" applyAlignment="1">
      <alignment horizontal="center" vertical="center" wrapText="1"/>
      <protection/>
    </xf>
    <xf numFmtId="49" fontId="50" fillId="34" borderId="17" xfId="0" applyNumberFormat="1" applyFont="1" applyFill="1" applyBorder="1" applyAlignment="1">
      <alignment horizontal="center" vertical="center" wrapText="1"/>
    </xf>
    <xf numFmtId="0" fontId="3" fillId="34" borderId="17" xfId="54" applyFont="1" applyFill="1" applyBorder="1" applyAlignment="1">
      <alignment horizontal="center" vertical="center" wrapText="1"/>
      <protection/>
    </xf>
    <xf numFmtId="40" fontId="3" fillId="34" borderId="18" xfId="54" applyNumberFormat="1" applyFont="1" applyFill="1" applyBorder="1" applyAlignment="1">
      <alignment horizontal="center" vertical="center" wrapText="1"/>
      <protection/>
    </xf>
    <xf numFmtId="49" fontId="4" fillId="34" borderId="17" xfId="54" applyNumberFormat="1" applyFont="1" applyFill="1" applyBorder="1" applyAlignment="1">
      <alignment horizontal="center" vertical="center" wrapText="1"/>
      <protection/>
    </xf>
    <xf numFmtId="43" fontId="3" fillId="34" borderId="17" xfId="49" applyFont="1" applyFill="1" applyBorder="1" applyAlignment="1">
      <alignment horizontal="center" vertical="center" wrapText="1"/>
    </xf>
    <xf numFmtId="0" fontId="3" fillId="33" borderId="0" xfId="54" applyFont="1" applyFill="1" applyAlignment="1">
      <alignment horizontal="center"/>
      <protection/>
    </xf>
    <xf numFmtId="0" fontId="6" fillId="33" borderId="0" xfId="54" applyFont="1" applyFill="1" applyAlignment="1">
      <alignment horizontal="center"/>
      <protection/>
    </xf>
    <xf numFmtId="49" fontId="3" fillId="33" borderId="0" xfId="54" applyNumberFormat="1" applyFont="1" applyFill="1" applyAlignment="1">
      <alignment horizontal="center"/>
      <protection/>
    </xf>
    <xf numFmtId="0" fontId="49" fillId="9" borderId="19" xfId="0" applyFont="1" applyFill="1" applyBorder="1" applyAlignment="1">
      <alignment horizontal="center" wrapText="1"/>
    </xf>
    <xf numFmtId="0" fontId="48" fillId="0" borderId="20" xfId="0" applyFont="1" applyBorder="1" applyAlignment="1">
      <alignment wrapText="1"/>
    </xf>
    <xf numFmtId="0" fontId="48" fillId="0" borderId="21" xfId="0" applyFont="1" applyBorder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152400</xdr:rowOff>
    </xdr:from>
    <xdr:to>
      <xdr:col>4</xdr:col>
      <xdr:colOff>314325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4478"/>
        <a:stretch>
          <a:fillRect/>
        </a:stretch>
      </xdr:blipFill>
      <xdr:spPr>
        <a:xfrm>
          <a:off x="2200275" y="152400"/>
          <a:ext cx="3057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657225</xdr:colOff>
      <xdr:row>1</xdr:row>
      <xdr:rowOff>47625</xdr:rowOff>
    </xdr:from>
    <xdr:to>
      <xdr:col>14</xdr:col>
      <xdr:colOff>1066800</xdr:colOff>
      <xdr:row>9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92850" y="238125"/>
          <a:ext cx="14573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110"/>
  <sheetViews>
    <sheetView showGridLines="0" tabSelected="1" zoomScale="90" zoomScaleNormal="90" zoomScaleSheetLayoutView="55" workbookViewId="0" topLeftCell="A1">
      <selection activeCell="E70" sqref="E70"/>
    </sheetView>
  </sheetViews>
  <sheetFormatPr defaultColWidth="11.421875" defaultRowHeight="15"/>
  <cols>
    <col min="2" max="2" width="12.7109375" style="7" customWidth="1"/>
    <col min="3" max="3" width="42.00390625" style="0" customWidth="1"/>
    <col min="4" max="4" width="8.00390625" style="7" customWidth="1"/>
    <col min="5" max="5" width="46.7109375" style="0" customWidth="1"/>
    <col min="6" max="6" width="20.8515625" style="7" customWidth="1"/>
    <col min="7" max="7" width="22.8515625" style="7" customWidth="1"/>
    <col min="8" max="8" width="19.57421875" style="7" bestFit="1" customWidth="1"/>
    <col min="9" max="9" width="18.7109375" style="0" bestFit="1" customWidth="1"/>
    <col min="10" max="10" width="17.140625" style="0" customWidth="1"/>
    <col min="11" max="11" width="19.57421875" style="27" customWidth="1"/>
    <col min="12" max="12" width="17.140625" style="7" customWidth="1"/>
    <col min="13" max="13" width="18.28125" style="7" customWidth="1"/>
    <col min="14" max="14" width="15.7109375" style="7" bestFit="1" customWidth="1"/>
    <col min="15" max="15" width="23.8515625" style="7" customWidth="1"/>
    <col min="16" max="16" width="14.421875" style="12" customWidth="1"/>
    <col min="17" max="51" width="11.421875" style="5" customWidth="1"/>
  </cols>
  <sheetData>
    <row r="1" spans="2:192" ht="15">
      <c r="B1" s="2"/>
      <c r="C1" s="3"/>
      <c r="D1" s="2"/>
      <c r="E1" s="3"/>
      <c r="F1" s="2"/>
      <c r="G1" s="2"/>
      <c r="H1" s="2"/>
      <c r="I1" s="3"/>
      <c r="J1" s="4"/>
      <c r="K1" s="24"/>
      <c r="L1" s="8"/>
      <c r="M1" s="8"/>
      <c r="N1" s="8"/>
      <c r="O1" s="8"/>
      <c r="P1" s="9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</row>
    <row r="2" spans="2:192" ht="15">
      <c r="B2" s="2"/>
      <c r="C2" s="3"/>
      <c r="D2" s="2"/>
      <c r="E2" s="3"/>
      <c r="F2" s="2"/>
      <c r="G2" s="2"/>
      <c r="H2" s="2"/>
      <c r="I2" s="3"/>
      <c r="J2" s="4"/>
      <c r="K2" s="24"/>
      <c r="L2" s="8"/>
      <c r="M2" s="8"/>
      <c r="N2" s="8"/>
      <c r="O2" s="8"/>
      <c r="P2" s="9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</row>
    <row r="3" spans="2:192" ht="15">
      <c r="B3" s="2"/>
      <c r="C3" s="3"/>
      <c r="D3" s="2"/>
      <c r="E3" s="3"/>
      <c r="F3" s="2"/>
      <c r="G3" s="2"/>
      <c r="H3" s="2"/>
      <c r="I3" s="3"/>
      <c r="J3" s="4"/>
      <c r="K3" s="24"/>
      <c r="L3" s="8"/>
      <c r="M3" s="8"/>
      <c r="N3" s="8"/>
      <c r="O3" s="8"/>
      <c r="P3" s="9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</row>
    <row r="4" spans="2:192" ht="16.5">
      <c r="B4" s="45"/>
      <c r="C4" s="45"/>
      <c r="D4" s="45"/>
      <c r="E4" s="45"/>
      <c r="F4" s="45"/>
      <c r="G4" s="45"/>
      <c r="H4" s="45"/>
      <c r="I4" s="45"/>
      <c r="J4" s="4"/>
      <c r="K4" s="24"/>
      <c r="L4" s="8"/>
      <c r="M4" s="8"/>
      <c r="N4" s="8"/>
      <c r="O4" s="8"/>
      <c r="P4" s="9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</row>
    <row r="5" spans="2:192" ht="16.5">
      <c r="B5" s="45" t="s">
        <v>106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9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</row>
    <row r="6" spans="1:192" s="1" customFormat="1" ht="15.75">
      <c r="A6" s="5"/>
      <c r="B6" s="46" t="s">
        <v>65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9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</row>
    <row r="7" spans="1:192" s="1" customFormat="1" ht="16.5">
      <c r="A7" s="5"/>
      <c r="B7" s="47" t="s">
        <v>112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9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</row>
    <row r="8" spans="1:192" s="1" customFormat="1" ht="15.75" customHeight="1">
      <c r="A8" s="5"/>
      <c r="B8" s="2"/>
      <c r="C8" s="2"/>
      <c r="D8" s="2"/>
      <c r="E8" s="2"/>
      <c r="F8" s="2"/>
      <c r="G8" s="2"/>
      <c r="H8" s="2"/>
      <c r="I8" s="2"/>
      <c r="J8" s="4"/>
      <c r="K8" s="24"/>
      <c r="L8" s="8"/>
      <c r="M8" s="8"/>
      <c r="N8" s="8"/>
      <c r="O8" s="8"/>
      <c r="P8" s="9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</row>
    <row r="9" spans="1:192" s="1" customFormat="1" ht="15.75" thickBot="1">
      <c r="A9" s="5"/>
      <c r="B9" s="8"/>
      <c r="C9" s="4"/>
      <c r="D9" s="8"/>
      <c r="E9" s="4"/>
      <c r="F9" s="8"/>
      <c r="G9" s="8"/>
      <c r="H9" s="8"/>
      <c r="I9" s="4"/>
      <c r="J9" s="4"/>
      <c r="K9" s="24"/>
      <c r="L9" s="8"/>
      <c r="M9" s="8"/>
      <c r="N9" s="8"/>
      <c r="O9" s="8"/>
      <c r="P9" s="9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</row>
    <row r="10" spans="1:192" s="1" customFormat="1" ht="49.5">
      <c r="A10" s="5"/>
      <c r="B10" s="38" t="s">
        <v>3</v>
      </c>
      <c r="C10" s="43" t="s">
        <v>0</v>
      </c>
      <c r="D10" s="43" t="s">
        <v>12</v>
      </c>
      <c r="E10" s="39" t="s">
        <v>1</v>
      </c>
      <c r="F10" s="39" t="s">
        <v>13</v>
      </c>
      <c r="G10" s="39" t="s">
        <v>4</v>
      </c>
      <c r="H10" s="40" t="s">
        <v>5</v>
      </c>
      <c r="I10" s="39" t="s">
        <v>6</v>
      </c>
      <c r="J10" s="41" t="s">
        <v>2</v>
      </c>
      <c r="K10" s="44" t="s">
        <v>7</v>
      </c>
      <c r="L10" s="41" t="s">
        <v>8</v>
      </c>
      <c r="M10" s="41" t="s">
        <v>9</v>
      </c>
      <c r="N10" s="41" t="s">
        <v>10</v>
      </c>
      <c r="O10" s="42" t="s">
        <v>11</v>
      </c>
      <c r="P10" s="9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</row>
    <row r="11" spans="1:192" s="22" customFormat="1" ht="15">
      <c r="A11" s="21"/>
      <c r="B11" s="28">
        <v>1</v>
      </c>
      <c r="C11" s="19" t="s">
        <v>37</v>
      </c>
      <c r="D11" s="20" t="s">
        <v>18</v>
      </c>
      <c r="E11" s="19" t="s">
        <v>71</v>
      </c>
      <c r="F11" s="20" t="s">
        <v>24</v>
      </c>
      <c r="G11" s="20" t="s">
        <v>21</v>
      </c>
      <c r="H11" s="20" t="s">
        <v>64</v>
      </c>
      <c r="I11" s="23">
        <v>150000</v>
      </c>
      <c r="J11" s="23">
        <v>4305</v>
      </c>
      <c r="K11" s="29">
        <v>23866.62</v>
      </c>
      <c r="L11" s="29">
        <v>4560</v>
      </c>
      <c r="M11" s="29">
        <v>25</v>
      </c>
      <c r="N11" s="29">
        <f aca="true" t="shared" si="0" ref="N11:N42">+J11+K11+L11+M11</f>
        <v>32756.62</v>
      </c>
      <c r="O11" s="35">
        <f aca="true" t="shared" si="1" ref="O11:O42">+I11-N11</f>
        <v>117243.38</v>
      </c>
      <c r="P11" s="30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</row>
    <row r="12" spans="1:192" s="22" customFormat="1" ht="15">
      <c r="A12" s="21"/>
      <c r="B12" s="28">
        <v>2</v>
      </c>
      <c r="C12" s="19" t="s">
        <v>53</v>
      </c>
      <c r="D12" s="20" t="s">
        <v>17</v>
      </c>
      <c r="E12" s="19" t="s">
        <v>54</v>
      </c>
      <c r="F12" s="20" t="s">
        <v>24</v>
      </c>
      <c r="G12" s="20" t="s">
        <v>20</v>
      </c>
      <c r="H12" s="20" t="s">
        <v>64</v>
      </c>
      <c r="I12" s="23">
        <v>150000</v>
      </c>
      <c r="J12" s="23">
        <v>4305</v>
      </c>
      <c r="K12" s="29">
        <v>23866.62</v>
      </c>
      <c r="L12" s="29">
        <v>4560</v>
      </c>
      <c r="M12" s="29">
        <v>25</v>
      </c>
      <c r="N12" s="29">
        <f t="shared" si="0"/>
        <v>32756.62</v>
      </c>
      <c r="O12" s="35">
        <f t="shared" si="1"/>
        <v>117243.38</v>
      </c>
      <c r="P12" s="30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</row>
    <row r="13" spans="1:192" s="22" customFormat="1" ht="15">
      <c r="A13" s="21"/>
      <c r="B13" s="28">
        <v>3</v>
      </c>
      <c r="C13" s="19" t="s">
        <v>59</v>
      </c>
      <c r="D13" s="20" t="s">
        <v>17</v>
      </c>
      <c r="E13" s="19" t="s">
        <v>70</v>
      </c>
      <c r="F13" s="20" t="s">
        <v>24</v>
      </c>
      <c r="G13" s="20" t="s">
        <v>19</v>
      </c>
      <c r="H13" s="20" t="s">
        <v>64</v>
      </c>
      <c r="I13" s="23">
        <v>150000</v>
      </c>
      <c r="J13" s="23">
        <v>4305</v>
      </c>
      <c r="K13" s="29">
        <v>23866.62</v>
      </c>
      <c r="L13" s="29">
        <v>4560</v>
      </c>
      <c r="M13" s="29">
        <v>25</v>
      </c>
      <c r="N13" s="29">
        <f t="shared" si="0"/>
        <v>32756.62</v>
      </c>
      <c r="O13" s="35">
        <f t="shared" si="1"/>
        <v>117243.38</v>
      </c>
      <c r="P13" s="30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</row>
    <row r="14" spans="1:192" s="22" customFormat="1" ht="15">
      <c r="A14" s="21"/>
      <c r="B14" s="28">
        <v>4</v>
      </c>
      <c r="C14" s="19" t="s">
        <v>95</v>
      </c>
      <c r="D14" s="20" t="s">
        <v>17</v>
      </c>
      <c r="E14" s="19" t="s">
        <v>96</v>
      </c>
      <c r="F14" s="20" t="s">
        <v>24</v>
      </c>
      <c r="G14" s="20" t="s">
        <v>111</v>
      </c>
      <c r="H14" s="20" t="s">
        <v>64</v>
      </c>
      <c r="I14" s="23">
        <v>150000</v>
      </c>
      <c r="J14" s="23">
        <v>4305</v>
      </c>
      <c r="K14" s="29">
        <v>23866.62</v>
      </c>
      <c r="L14" s="29">
        <v>4560</v>
      </c>
      <c r="M14" s="29">
        <v>25</v>
      </c>
      <c r="N14" s="29">
        <f t="shared" si="0"/>
        <v>32756.62</v>
      </c>
      <c r="O14" s="35">
        <f t="shared" si="1"/>
        <v>117243.38</v>
      </c>
      <c r="P14" s="3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</row>
    <row r="15" spans="1:192" s="22" customFormat="1" ht="15">
      <c r="A15" s="21"/>
      <c r="B15" s="28">
        <v>5</v>
      </c>
      <c r="C15" s="19" t="s">
        <v>38</v>
      </c>
      <c r="D15" s="20" t="s">
        <v>18</v>
      </c>
      <c r="E15" s="19" t="s">
        <v>39</v>
      </c>
      <c r="F15" s="20" t="s">
        <v>24</v>
      </c>
      <c r="G15" s="20" t="s">
        <v>23</v>
      </c>
      <c r="H15" s="20" t="s">
        <v>64</v>
      </c>
      <c r="I15" s="23">
        <v>136000</v>
      </c>
      <c r="J15" s="23">
        <v>3903.2</v>
      </c>
      <c r="K15" s="29">
        <v>20573.47</v>
      </c>
      <c r="L15" s="29">
        <v>4134.4</v>
      </c>
      <c r="M15" s="29">
        <v>25</v>
      </c>
      <c r="N15" s="29">
        <f t="shared" si="0"/>
        <v>28636.07</v>
      </c>
      <c r="O15" s="35">
        <f t="shared" si="1"/>
        <v>107363.93</v>
      </c>
      <c r="P15" s="30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</row>
    <row r="16" spans="1:192" s="22" customFormat="1" ht="15">
      <c r="A16" s="21"/>
      <c r="B16" s="28">
        <v>6</v>
      </c>
      <c r="C16" s="19" t="s">
        <v>82</v>
      </c>
      <c r="D16" s="20" t="s">
        <v>18</v>
      </c>
      <c r="E16" s="19" t="s">
        <v>109</v>
      </c>
      <c r="F16" s="20" t="s">
        <v>24</v>
      </c>
      <c r="G16" s="20" t="s">
        <v>23</v>
      </c>
      <c r="H16" s="20" t="s">
        <v>64</v>
      </c>
      <c r="I16" s="23">
        <v>95000</v>
      </c>
      <c r="J16" s="23">
        <v>2726.5</v>
      </c>
      <c r="K16" s="29">
        <v>10929.24</v>
      </c>
      <c r="L16" s="29">
        <v>2888</v>
      </c>
      <c r="M16" s="29">
        <v>25</v>
      </c>
      <c r="N16" s="29">
        <f>+J16+K16+L16+M16</f>
        <v>16568.739999999998</v>
      </c>
      <c r="O16" s="35">
        <f>+I16-N16</f>
        <v>78431.26000000001</v>
      </c>
      <c r="P16" s="30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</row>
    <row r="17" spans="1:192" s="22" customFormat="1" ht="15">
      <c r="A17" s="21"/>
      <c r="B17" s="28">
        <v>7</v>
      </c>
      <c r="C17" s="19" t="s">
        <v>62</v>
      </c>
      <c r="D17" s="20" t="s">
        <v>18</v>
      </c>
      <c r="E17" s="19" t="s">
        <v>72</v>
      </c>
      <c r="F17" s="20" t="s">
        <v>24</v>
      </c>
      <c r="G17" s="20" t="s">
        <v>21</v>
      </c>
      <c r="H17" s="20" t="s">
        <v>64</v>
      </c>
      <c r="I17" s="23">
        <v>90000</v>
      </c>
      <c r="J17" s="23">
        <v>2583</v>
      </c>
      <c r="K17" s="29">
        <v>8996.89</v>
      </c>
      <c r="L17" s="29">
        <v>2736</v>
      </c>
      <c r="M17" s="29">
        <v>3179.9</v>
      </c>
      <c r="N17" s="29">
        <f t="shared" si="0"/>
        <v>17495.79</v>
      </c>
      <c r="O17" s="35">
        <f t="shared" si="1"/>
        <v>72504.20999999999</v>
      </c>
      <c r="P17" s="30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</row>
    <row r="18" spans="1:192" s="22" customFormat="1" ht="15">
      <c r="A18" s="21"/>
      <c r="B18" s="28">
        <v>8</v>
      </c>
      <c r="C18" s="19" t="s">
        <v>73</v>
      </c>
      <c r="D18" s="20" t="s">
        <v>17</v>
      </c>
      <c r="E18" s="19" t="s">
        <v>74</v>
      </c>
      <c r="F18" s="20" t="s">
        <v>24</v>
      </c>
      <c r="G18" s="20" t="s">
        <v>23</v>
      </c>
      <c r="H18" s="20" t="s">
        <v>64</v>
      </c>
      <c r="I18" s="23">
        <v>82000</v>
      </c>
      <c r="J18" s="23">
        <v>2353.4</v>
      </c>
      <c r="K18" s="29">
        <v>7871.32</v>
      </c>
      <c r="L18" s="29">
        <v>2492.8</v>
      </c>
      <c r="M18" s="29">
        <v>25</v>
      </c>
      <c r="N18" s="29">
        <f t="shared" si="0"/>
        <v>12742.52</v>
      </c>
      <c r="O18" s="35">
        <f t="shared" si="1"/>
        <v>69257.48</v>
      </c>
      <c r="P18" s="30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</row>
    <row r="19" spans="1:192" s="22" customFormat="1" ht="15">
      <c r="A19" s="21"/>
      <c r="B19" s="28">
        <v>9</v>
      </c>
      <c r="C19" s="19" t="s">
        <v>99</v>
      </c>
      <c r="D19" s="20" t="s">
        <v>18</v>
      </c>
      <c r="E19" s="19" t="s">
        <v>100</v>
      </c>
      <c r="F19" s="20" t="s">
        <v>24</v>
      </c>
      <c r="G19" s="20" t="s">
        <v>23</v>
      </c>
      <c r="H19" s="20" t="s">
        <v>64</v>
      </c>
      <c r="I19" s="23">
        <v>80000</v>
      </c>
      <c r="J19" s="23">
        <v>2296</v>
      </c>
      <c r="K19" s="29">
        <v>7400.87</v>
      </c>
      <c r="L19" s="29">
        <v>2432</v>
      </c>
      <c r="M19" s="29">
        <v>25</v>
      </c>
      <c r="N19" s="29">
        <f t="shared" si="0"/>
        <v>12153.869999999999</v>
      </c>
      <c r="O19" s="35">
        <f t="shared" si="1"/>
        <v>67846.13</v>
      </c>
      <c r="P19" s="30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</row>
    <row r="20" spans="1:192" s="22" customFormat="1" ht="15">
      <c r="A20" s="21"/>
      <c r="B20" s="28">
        <v>10</v>
      </c>
      <c r="C20" s="19" t="s">
        <v>30</v>
      </c>
      <c r="D20" s="20" t="s">
        <v>18</v>
      </c>
      <c r="E20" s="19" t="s">
        <v>110</v>
      </c>
      <c r="F20" s="20" t="s">
        <v>24</v>
      </c>
      <c r="G20" s="20" t="s">
        <v>63</v>
      </c>
      <c r="H20" s="20" t="s">
        <v>64</v>
      </c>
      <c r="I20" s="23">
        <v>70000</v>
      </c>
      <c r="J20" s="23">
        <v>2009</v>
      </c>
      <c r="K20" s="29">
        <v>5368.48</v>
      </c>
      <c r="L20" s="29">
        <v>2128</v>
      </c>
      <c r="M20" s="29">
        <v>25</v>
      </c>
      <c r="N20" s="29">
        <f>+J20+K20+L20+M20</f>
        <v>9530.48</v>
      </c>
      <c r="O20" s="35">
        <f>+I20-N20</f>
        <v>60469.520000000004</v>
      </c>
      <c r="P20" s="30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</row>
    <row r="21" spans="1:192" s="22" customFormat="1" ht="15">
      <c r="A21" s="21"/>
      <c r="B21" s="28">
        <v>11</v>
      </c>
      <c r="C21" s="19" t="s">
        <v>27</v>
      </c>
      <c r="D21" s="20" t="s">
        <v>17</v>
      </c>
      <c r="E21" s="19" t="s">
        <v>28</v>
      </c>
      <c r="F21" s="20" t="s">
        <v>25</v>
      </c>
      <c r="G21" s="20" t="s">
        <v>23</v>
      </c>
      <c r="H21" s="20" t="s">
        <v>64</v>
      </c>
      <c r="I21" s="23">
        <v>70000</v>
      </c>
      <c r="J21" s="23">
        <v>2009</v>
      </c>
      <c r="K21" s="29">
        <v>5368.48</v>
      </c>
      <c r="L21" s="29">
        <v>2128</v>
      </c>
      <c r="M21" s="29">
        <v>25</v>
      </c>
      <c r="N21" s="29">
        <f t="shared" si="0"/>
        <v>9530.48</v>
      </c>
      <c r="O21" s="35">
        <f t="shared" si="1"/>
        <v>60469.520000000004</v>
      </c>
      <c r="P21" s="30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</row>
    <row r="22" spans="1:192" s="22" customFormat="1" ht="15">
      <c r="A22" s="21"/>
      <c r="B22" s="28">
        <v>12</v>
      </c>
      <c r="C22" s="19" t="s">
        <v>29</v>
      </c>
      <c r="D22" s="20" t="s">
        <v>18</v>
      </c>
      <c r="E22" s="19" t="s">
        <v>15</v>
      </c>
      <c r="F22" s="20" t="s">
        <v>25</v>
      </c>
      <c r="G22" s="20" t="s">
        <v>19</v>
      </c>
      <c r="H22" s="20" t="s">
        <v>64</v>
      </c>
      <c r="I22" s="23">
        <v>70000</v>
      </c>
      <c r="J22" s="23">
        <v>2009</v>
      </c>
      <c r="K22" s="29">
        <v>5368.48</v>
      </c>
      <c r="L22" s="29">
        <v>2128</v>
      </c>
      <c r="M22" s="29">
        <v>25</v>
      </c>
      <c r="N22" s="29">
        <f t="shared" si="0"/>
        <v>9530.48</v>
      </c>
      <c r="O22" s="35">
        <f t="shared" si="1"/>
        <v>60469.520000000004</v>
      </c>
      <c r="P22" s="30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</row>
    <row r="23" spans="1:192" s="22" customFormat="1" ht="15">
      <c r="A23" s="21"/>
      <c r="B23" s="28">
        <v>13</v>
      </c>
      <c r="C23" s="19" t="s">
        <v>97</v>
      </c>
      <c r="D23" s="20" t="s">
        <v>18</v>
      </c>
      <c r="E23" s="19" t="s">
        <v>58</v>
      </c>
      <c r="F23" s="20" t="s">
        <v>25</v>
      </c>
      <c r="G23" s="20" t="s">
        <v>21</v>
      </c>
      <c r="H23" s="20" t="s">
        <v>64</v>
      </c>
      <c r="I23" s="23">
        <v>70000</v>
      </c>
      <c r="J23" s="23">
        <v>2009</v>
      </c>
      <c r="K23" s="29">
        <v>5065.99</v>
      </c>
      <c r="L23" s="29">
        <v>2128</v>
      </c>
      <c r="M23" s="29">
        <v>1602.45</v>
      </c>
      <c r="N23" s="29">
        <f t="shared" si="0"/>
        <v>10805.44</v>
      </c>
      <c r="O23" s="35">
        <f t="shared" si="1"/>
        <v>59194.56</v>
      </c>
      <c r="P23" s="30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</row>
    <row r="24" spans="1:192" s="22" customFormat="1" ht="15">
      <c r="A24" s="21"/>
      <c r="B24" s="28">
        <v>14</v>
      </c>
      <c r="C24" s="19" t="s">
        <v>31</v>
      </c>
      <c r="D24" s="20" t="s">
        <v>18</v>
      </c>
      <c r="E24" s="19" t="s">
        <v>58</v>
      </c>
      <c r="F24" s="20" t="s">
        <v>25</v>
      </c>
      <c r="G24" s="20" t="s">
        <v>21</v>
      </c>
      <c r="H24" s="20" t="s">
        <v>64</v>
      </c>
      <c r="I24" s="23">
        <v>70000</v>
      </c>
      <c r="J24" s="23">
        <v>2009</v>
      </c>
      <c r="K24" s="29">
        <v>5368.48</v>
      </c>
      <c r="L24" s="29">
        <v>2128</v>
      </c>
      <c r="M24" s="29">
        <v>25</v>
      </c>
      <c r="N24" s="29">
        <f t="shared" si="0"/>
        <v>9530.48</v>
      </c>
      <c r="O24" s="35">
        <f t="shared" si="1"/>
        <v>60469.520000000004</v>
      </c>
      <c r="P24" s="30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</row>
    <row r="25" spans="1:192" s="22" customFormat="1" ht="15">
      <c r="A25" s="21"/>
      <c r="B25" s="28">
        <v>15</v>
      </c>
      <c r="C25" s="19" t="s">
        <v>40</v>
      </c>
      <c r="D25" s="20" t="s">
        <v>18</v>
      </c>
      <c r="E25" s="19" t="s">
        <v>41</v>
      </c>
      <c r="F25" s="20" t="s">
        <v>25</v>
      </c>
      <c r="G25" s="20" t="s">
        <v>19</v>
      </c>
      <c r="H25" s="20" t="s">
        <v>64</v>
      </c>
      <c r="I25" s="23">
        <v>70000</v>
      </c>
      <c r="J25" s="23">
        <v>2009</v>
      </c>
      <c r="K25" s="29">
        <v>5368.48</v>
      </c>
      <c r="L25" s="29">
        <v>2128</v>
      </c>
      <c r="M25" s="29">
        <v>25</v>
      </c>
      <c r="N25" s="29">
        <f t="shared" si="0"/>
        <v>9530.48</v>
      </c>
      <c r="O25" s="35">
        <f t="shared" si="1"/>
        <v>60469.520000000004</v>
      </c>
      <c r="P25" s="30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</row>
    <row r="26" spans="1:192" s="22" customFormat="1" ht="15">
      <c r="A26" s="21"/>
      <c r="B26" s="28">
        <v>16</v>
      </c>
      <c r="C26" s="19" t="s">
        <v>44</v>
      </c>
      <c r="D26" s="20" t="s">
        <v>18</v>
      </c>
      <c r="E26" s="19" t="s">
        <v>15</v>
      </c>
      <c r="F26" s="20" t="s">
        <v>25</v>
      </c>
      <c r="G26" s="20" t="s">
        <v>19</v>
      </c>
      <c r="H26" s="20" t="s">
        <v>64</v>
      </c>
      <c r="I26" s="23">
        <v>70000</v>
      </c>
      <c r="J26" s="23">
        <v>2009</v>
      </c>
      <c r="K26" s="29">
        <v>5368.48</v>
      </c>
      <c r="L26" s="29">
        <v>2128</v>
      </c>
      <c r="M26" s="29">
        <v>25</v>
      </c>
      <c r="N26" s="29">
        <f t="shared" si="0"/>
        <v>9530.48</v>
      </c>
      <c r="O26" s="35">
        <f t="shared" si="1"/>
        <v>60469.520000000004</v>
      </c>
      <c r="P26" s="30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</row>
    <row r="27" spans="1:192" s="22" customFormat="1" ht="15">
      <c r="A27" s="21"/>
      <c r="B27" s="28">
        <v>17</v>
      </c>
      <c r="C27" s="19" t="s">
        <v>50</v>
      </c>
      <c r="D27" s="20" t="s">
        <v>17</v>
      </c>
      <c r="E27" s="19" t="s">
        <v>51</v>
      </c>
      <c r="F27" s="20" t="s">
        <v>25</v>
      </c>
      <c r="G27" s="20" t="s">
        <v>19</v>
      </c>
      <c r="H27" s="20" t="s">
        <v>64</v>
      </c>
      <c r="I27" s="23">
        <v>70000</v>
      </c>
      <c r="J27" s="23">
        <v>2009</v>
      </c>
      <c r="K27" s="29">
        <v>5368.48</v>
      </c>
      <c r="L27" s="29">
        <v>2128</v>
      </c>
      <c r="M27" s="29">
        <v>25</v>
      </c>
      <c r="N27" s="29">
        <f t="shared" si="0"/>
        <v>9530.48</v>
      </c>
      <c r="O27" s="35">
        <f t="shared" si="1"/>
        <v>60469.520000000004</v>
      </c>
      <c r="P27" s="30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</row>
    <row r="28" spans="1:192" s="22" customFormat="1" ht="15">
      <c r="A28" s="21"/>
      <c r="B28" s="28">
        <v>18</v>
      </c>
      <c r="C28" s="19" t="s">
        <v>55</v>
      </c>
      <c r="D28" s="20" t="s">
        <v>17</v>
      </c>
      <c r="E28" s="19" t="s">
        <v>51</v>
      </c>
      <c r="F28" s="20" t="s">
        <v>25</v>
      </c>
      <c r="G28" s="20" t="s">
        <v>19</v>
      </c>
      <c r="H28" s="20" t="s">
        <v>64</v>
      </c>
      <c r="I28" s="23">
        <v>70000</v>
      </c>
      <c r="J28" s="23">
        <v>2009</v>
      </c>
      <c r="K28" s="29">
        <v>5368.48</v>
      </c>
      <c r="L28" s="29">
        <v>2128</v>
      </c>
      <c r="M28" s="29">
        <v>25</v>
      </c>
      <c r="N28" s="29">
        <f t="shared" si="0"/>
        <v>9530.48</v>
      </c>
      <c r="O28" s="35">
        <f t="shared" si="1"/>
        <v>60469.520000000004</v>
      </c>
      <c r="P28" s="30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</row>
    <row r="29" spans="1:192" s="22" customFormat="1" ht="15">
      <c r="A29" s="21"/>
      <c r="B29" s="28">
        <v>19</v>
      </c>
      <c r="C29" s="19" t="s">
        <v>105</v>
      </c>
      <c r="D29" s="20" t="s">
        <v>17</v>
      </c>
      <c r="E29" s="19" t="s">
        <v>51</v>
      </c>
      <c r="F29" s="20" t="s">
        <v>25</v>
      </c>
      <c r="G29" s="20" t="s">
        <v>19</v>
      </c>
      <c r="H29" s="20" t="s">
        <v>64</v>
      </c>
      <c r="I29" s="23">
        <v>70000</v>
      </c>
      <c r="J29" s="23">
        <v>2009</v>
      </c>
      <c r="K29" s="29">
        <v>5368.48</v>
      </c>
      <c r="L29" s="29">
        <v>2128</v>
      </c>
      <c r="M29" s="29">
        <v>25</v>
      </c>
      <c r="N29" s="29">
        <f t="shared" si="0"/>
        <v>9530.48</v>
      </c>
      <c r="O29" s="35">
        <f t="shared" si="1"/>
        <v>60469.520000000004</v>
      </c>
      <c r="P29" s="30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</row>
    <row r="30" spans="1:192" s="22" customFormat="1" ht="15">
      <c r="A30" s="21"/>
      <c r="B30" s="28">
        <v>20</v>
      </c>
      <c r="C30" s="19" t="s">
        <v>60</v>
      </c>
      <c r="D30" s="20" t="s">
        <v>17</v>
      </c>
      <c r="E30" s="19" t="s">
        <v>33</v>
      </c>
      <c r="F30" s="20" t="s">
        <v>25</v>
      </c>
      <c r="G30" s="20" t="s">
        <v>19</v>
      </c>
      <c r="H30" s="20" t="s">
        <v>64</v>
      </c>
      <c r="I30" s="23">
        <v>70000</v>
      </c>
      <c r="J30" s="23">
        <v>2009</v>
      </c>
      <c r="K30" s="29">
        <v>5368.48</v>
      </c>
      <c r="L30" s="29">
        <v>2128</v>
      </c>
      <c r="M30" s="29">
        <v>25</v>
      </c>
      <c r="N30" s="29">
        <f t="shared" si="0"/>
        <v>9530.48</v>
      </c>
      <c r="O30" s="35">
        <f t="shared" si="1"/>
        <v>60469.520000000004</v>
      </c>
      <c r="P30" s="30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</row>
    <row r="31" spans="1:192" s="22" customFormat="1" ht="15">
      <c r="A31" s="21"/>
      <c r="B31" s="28">
        <v>21</v>
      </c>
      <c r="C31" s="19" t="s">
        <v>68</v>
      </c>
      <c r="D31" s="20" t="s">
        <v>17</v>
      </c>
      <c r="E31" s="19" t="s">
        <v>15</v>
      </c>
      <c r="F31" s="20" t="s">
        <v>25</v>
      </c>
      <c r="G31" s="20" t="s">
        <v>19</v>
      </c>
      <c r="H31" s="20" t="s">
        <v>64</v>
      </c>
      <c r="I31" s="23">
        <v>70000</v>
      </c>
      <c r="J31" s="23">
        <v>2009</v>
      </c>
      <c r="K31" s="29">
        <v>5368.48</v>
      </c>
      <c r="L31" s="29">
        <v>2128</v>
      </c>
      <c r="M31" s="29">
        <v>25</v>
      </c>
      <c r="N31" s="29">
        <f t="shared" si="0"/>
        <v>9530.48</v>
      </c>
      <c r="O31" s="35">
        <f t="shared" si="1"/>
        <v>60469.520000000004</v>
      </c>
      <c r="P31" s="30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</row>
    <row r="32" spans="1:192" s="22" customFormat="1" ht="15">
      <c r="A32" s="21"/>
      <c r="B32" s="28">
        <v>22</v>
      </c>
      <c r="C32" s="19" t="s">
        <v>79</v>
      </c>
      <c r="D32" s="20" t="s">
        <v>17</v>
      </c>
      <c r="E32" s="19" t="s">
        <v>16</v>
      </c>
      <c r="F32" s="20" t="s">
        <v>25</v>
      </c>
      <c r="G32" s="20" t="s">
        <v>19</v>
      </c>
      <c r="H32" s="20" t="s">
        <v>64</v>
      </c>
      <c r="I32" s="23">
        <v>70000</v>
      </c>
      <c r="J32" s="23">
        <v>2009</v>
      </c>
      <c r="K32" s="29">
        <v>5368.48</v>
      </c>
      <c r="L32" s="29">
        <v>2128</v>
      </c>
      <c r="M32" s="29">
        <v>25</v>
      </c>
      <c r="N32" s="29">
        <f t="shared" si="0"/>
        <v>9530.48</v>
      </c>
      <c r="O32" s="35">
        <f t="shared" si="1"/>
        <v>60469.520000000004</v>
      </c>
      <c r="P32" s="30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</row>
    <row r="33" spans="1:192" s="22" customFormat="1" ht="15">
      <c r="A33" s="21"/>
      <c r="B33" s="28">
        <v>23</v>
      </c>
      <c r="C33" s="19" t="s">
        <v>87</v>
      </c>
      <c r="D33" s="20" t="s">
        <v>18</v>
      </c>
      <c r="E33" s="19" t="s">
        <v>90</v>
      </c>
      <c r="F33" s="20" t="s">
        <v>25</v>
      </c>
      <c r="G33" s="20" t="s">
        <v>19</v>
      </c>
      <c r="H33" s="20" t="s">
        <v>64</v>
      </c>
      <c r="I33" s="23">
        <v>70000</v>
      </c>
      <c r="J33" s="23">
        <v>2009</v>
      </c>
      <c r="K33" s="29">
        <v>5368.48</v>
      </c>
      <c r="L33" s="29">
        <v>2128</v>
      </c>
      <c r="M33" s="29">
        <v>25</v>
      </c>
      <c r="N33" s="29">
        <f t="shared" si="0"/>
        <v>9530.48</v>
      </c>
      <c r="O33" s="35">
        <f t="shared" si="1"/>
        <v>60469.520000000004</v>
      </c>
      <c r="P33" s="30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</row>
    <row r="34" spans="1:192" s="22" customFormat="1" ht="15">
      <c r="A34" s="21"/>
      <c r="B34" s="28">
        <v>24</v>
      </c>
      <c r="C34" s="19" t="s">
        <v>88</v>
      </c>
      <c r="D34" s="20" t="s">
        <v>17</v>
      </c>
      <c r="E34" s="19" t="s">
        <v>51</v>
      </c>
      <c r="F34" s="20" t="s">
        <v>25</v>
      </c>
      <c r="G34" s="20" t="s">
        <v>19</v>
      </c>
      <c r="H34" s="20" t="s">
        <v>64</v>
      </c>
      <c r="I34" s="23">
        <v>70000</v>
      </c>
      <c r="J34" s="23">
        <v>2009</v>
      </c>
      <c r="K34" s="29">
        <v>5368.48</v>
      </c>
      <c r="L34" s="29">
        <v>2128</v>
      </c>
      <c r="M34" s="29">
        <v>25</v>
      </c>
      <c r="N34" s="29">
        <f t="shared" si="0"/>
        <v>9530.48</v>
      </c>
      <c r="O34" s="35">
        <f t="shared" si="1"/>
        <v>60469.520000000004</v>
      </c>
      <c r="P34" s="30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</row>
    <row r="35" spans="1:192" s="22" customFormat="1" ht="15">
      <c r="A35" s="21"/>
      <c r="B35" s="28">
        <v>25</v>
      </c>
      <c r="C35" s="19" t="s">
        <v>91</v>
      </c>
      <c r="D35" s="20" t="s">
        <v>17</v>
      </c>
      <c r="E35" s="19" t="s">
        <v>14</v>
      </c>
      <c r="F35" s="20" t="s">
        <v>25</v>
      </c>
      <c r="G35" s="20" t="s">
        <v>19</v>
      </c>
      <c r="H35" s="20" t="s">
        <v>64</v>
      </c>
      <c r="I35" s="23">
        <v>70000</v>
      </c>
      <c r="J35" s="23">
        <v>2009</v>
      </c>
      <c r="K35" s="29">
        <v>5368.48</v>
      </c>
      <c r="L35" s="29">
        <v>2128</v>
      </c>
      <c r="M35" s="29">
        <v>25</v>
      </c>
      <c r="N35" s="29">
        <f t="shared" si="0"/>
        <v>9530.48</v>
      </c>
      <c r="O35" s="35">
        <f t="shared" si="1"/>
        <v>60469.520000000004</v>
      </c>
      <c r="P35" s="30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</row>
    <row r="36" spans="1:192" s="22" customFormat="1" ht="15">
      <c r="A36" s="21"/>
      <c r="B36" s="28">
        <v>26</v>
      </c>
      <c r="C36" s="19" t="s">
        <v>89</v>
      </c>
      <c r="D36" s="20" t="s">
        <v>17</v>
      </c>
      <c r="E36" s="19" t="s">
        <v>51</v>
      </c>
      <c r="F36" s="20" t="s">
        <v>25</v>
      </c>
      <c r="G36" s="20" t="s">
        <v>19</v>
      </c>
      <c r="H36" s="20" t="s">
        <v>64</v>
      </c>
      <c r="I36" s="23">
        <v>70000</v>
      </c>
      <c r="J36" s="23">
        <v>2009</v>
      </c>
      <c r="K36" s="29">
        <v>5368.48</v>
      </c>
      <c r="L36" s="29">
        <v>2128</v>
      </c>
      <c r="M36" s="29">
        <v>25</v>
      </c>
      <c r="N36" s="29">
        <f t="shared" si="0"/>
        <v>9530.48</v>
      </c>
      <c r="O36" s="35">
        <f t="shared" si="1"/>
        <v>60469.520000000004</v>
      </c>
      <c r="P36" s="30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</row>
    <row r="37" spans="1:192" s="22" customFormat="1" ht="15">
      <c r="A37" s="21"/>
      <c r="B37" s="28">
        <v>27</v>
      </c>
      <c r="C37" s="19" t="s">
        <v>101</v>
      </c>
      <c r="D37" s="20" t="s">
        <v>17</v>
      </c>
      <c r="E37" s="19" t="s">
        <v>90</v>
      </c>
      <c r="F37" s="20" t="s">
        <v>25</v>
      </c>
      <c r="G37" s="20" t="s">
        <v>19</v>
      </c>
      <c r="H37" s="20" t="s">
        <v>64</v>
      </c>
      <c r="I37" s="23">
        <v>70000</v>
      </c>
      <c r="J37" s="23">
        <v>2009</v>
      </c>
      <c r="K37" s="29">
        <v>5368.48</v>
      </c>
      <c r="L37" s="29">
        <v>2128</v>
      </c>
      <c r="M37" s="29">
        <v>25</v>
      </c>
      <c r="N37" s="29">
        <f t="shared" si="0"/>
        <v>9530.48</v>
      </c>
      <c r="O37" s="35">
        <f t="shared" si="1"/>
        <v>60469.520000000004</v>
      </c>
      <c r="P37" s="30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</row>
    <row r="38" spans="1:192" s="22" customFormat="1" ht="15">
      <c r="A38" s="21"/>
      <c r="B38" s="28">
        <v>28</v>
      </c>
      <c r="C38" s="19" t="s">
        <v>103</v>
      </c>
      <c r="D38" s="20" t="s">
        <v>18</v>
      </c>
      <c r="E38" s="19" t="s">
        <v>41</v>
      </c>
      <c r="F38" s="20" t="s">
        <v>25</v>
      </c>
      <c r="G38" s="20" t="s">
        <v>63</v>
      </c>
      <c r="H38" s="20" t="s">
        <v>64</v>
      </c>
      <c r="I38" s="23">
        <v>70000</v>
      </c>
      <c r="J38" s="23">
        <v>2009</v>
      </c>
      <c r="K38" s="29">
        <v>5368.48</v>
      </c>
      <c r="L38" s="29">
        <v>2128</v>
      </c>
      <c r="M38" s="29">
        <v>25</v>
      </c>
      <c r="N38" s="29">
        <f>+J38+K38+L38+M38</f>
        <v>9530.48</v>
      </c>
      <c r="O38" s="35">
        <f>+I38-N38</f>
        <v>60469.520000000004</v>
      </c>
      <c r="P38" s="30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</row>
    <row r="39" spans="1:192" s="22" customFormat="1" ht="15">
      <c r="A39" s="21"/>
      <c r="B39" s="28">
        <v>29</v>
      </c>
      <c r="C39" s="19" t="s">
        <v>80</v>
      </c>
      <c r="D39" s="20" t="s">
        <v>17</v>
      </c>
      <c r="E39" s="19" t="s">
        <v>16</v>
      </c>
      <c r="F39" s="20" t="s">
        <v>25</v>
      </c>
      <c r="G39" s="20" t="s">
        <v>19</v>
      </c>
      <c r="H39" s="20" t="s">
        <v>64</v>
      </c>
      <c r="I39" s="23">
        <v>65000</v>
      </c>
      <c r="J39" s="23">
        <v>1865.5</v>
      </c>
      <c r="K39" s="23">
        <v>4427.58</v>
      </c>
      <c r="L39" s="23">
        <v>1976</v>
      </c>
      <c r="M39" s="29">
        <v>25</v>
      </c>
      <c r="N39" s="29">
        <f t="shared" si="0"/>
        <v>8294.08</v>
      </c>
      <c r="O39" s="35">
        <f t="shared" si="1"/>
        <v>56705.92</v>
      </c>
      <c r="P39" s="30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</row>
    <row r="40" spans="1:192" s="22" customFormat="1" ht="15">
      <c r="A40" s="21"/>
      <c r="B40" s="28">
        <v>30</v>
      </c>
      <c r="C40" s="19" t="s">
        <v>81</v>
      </c>
      <c r="D40" s="20" t="s">
        <v>17</v>
      </c>
      <c r="E40" s="19" t="s">
        <v>16</v>
      </c>
      <c r="F40" s="20" t="s">
        <v>25</v>
      </c>
      <c r="G40" s="20" t="s">
        <v>19</v>
      </c>
      <c r="H40" s="20" t="s">
        <v>64</v>
      </c>
      <c r="I40" s="23">
        <v>65000</v>
      </c>
      <c r="J40" s="23">
        <v>1865.5</v>
      </c>
      <c r="K40" s="23">
        <v>4427.58</v>
      </c>
      <c r="L40" s="23">
        <v>1976</v>
      </c>
      <c r="M40" s="29">
        <v>25</v>
      </c>
      <c r="N40" s="29">
        <f t="shared" si="0"/>
        <v>8294.08</v>
      </c>
      <c r="O40" s="35">
        <f t="shared" si="1"/>
        <v>56705.92</v>
      </c>
      <c r="P40" s="30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</row>
    <row r="41" spans="1:192" s="22" customFormat="1" ht="15">
      <c r="A41" s="21"/>
      <c r="B41" s="28">
        <v>31</v>
      </c>
      <c r="C41" s="19" t="s">
        <v>102</v>
      </c>
      <c r="D41" s="20" t="s">
        <v>17</v>
      </c>
      <c r="E41" s="19" t="s">
        <v>16</v>
      </c>
      <c r="F41" s="20" t="s">
        <v>25</v>
      </c>
      <c r="G41" s="20" t="s">
        <v>19</v>
      </c>
      <c r="H41" s="20" t="s">
        <v>64</v>
      </c>
      <c r="I41" s="23">
        <v>65000</v>
      </c>
      <c r="J41" s="23">
        <v>1865.5</v>
      </c>
      <c r="K41" s="23">
        <v>4427.58</v>
      </c>
      <c r="L41" s="23">
        <v>1976</v>
      </c>
      <c r="M41" s="29">
        <v>25</v>
      </c>
      <c r="N41" s="29">
        <f t="shared" si="0"/>
        <v>8294.08</v>
      </c>
      <c r="O41" s="35">
        <f t="shared" si="1"/>
        <v>56705.92</v>
      </c>
      <c r="P41" s="30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</row>
    <row r="42" spans="1:192" s="22" customFormat="1" ht="15">
      <c r="A42" s="21"/>
      <c r="B42" s="28">
        <v>32</v>
      </c>
      <c r="C42" s="19" t="s">
        <v>42</v>
      </c>
      <c r="D42" s="20" t="s">
        <v>17</v>
      </c>
      <c r="E42" s="19" t="s">
        <v>43</v>
      </c>
      <c r="F42" s="20" t="s">
        <v>25</v>
      </c>
      <c r="G42" s="20" t="s">
        <v>19</v>
      </c>
      <c r="H42" s="20" t="s">
        <v>64</v>
      </c>
      <c r="I42" s="23">
        <v>60000</v>
      </c>
      <c r="J42" s="23">
        <v>1722</v>
      </c>
      <c r="K42" s="29">
        <v>3184.19</v>
      </c>
      <c r="L42" s="29">
        <v>1824</v>
      </c>
      <c r="M42" s="29">
        <v>1602.45</v>
      </c>
      <c r="N42" s="29">
        <f t="shared" si="0"/>
        <v>8332.640000000001</v>
      </c>
      <c r="O42" s="35">
        <f t="shared" si="1"/>
        <v>51667.36</v>
      </c>
      <c r="P42" s="30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</row>
    <row r="43" spans="1:192" s="22" customFormat="1" ht="15">
      <c r="A43" s="21"/>
      <c r="B43" s="28">
        <v>33</v>
      </c>
      <c r="C43" s="19" t="s">
        <v>92</v>
      </c>
      <c r="D43" s="20" t="s">
        <v>17</v>
      </c>
      <c r="E43" s="19" t="s">
        <v>51</v>
      </c>
      <c r="F43" s="20" t="s">
        <v>25</v>
      </c>
      <c r="G43" s="20" t="s">
        <v>19</v>
      </c>
      <c r="H43" s="20" t="s">
        <v>64</v>
      </c>
      <c r="I43" s="23">
        <v>60000</v>
      </c>
      <c r="J43" s="23">
        <v>1722</v>
      </c>
      <c r="K43" s="29">
        <v>3486.68</v>
      </c>
      <c r="L43" s="29">
        <v>1824</v>
      </c>
      <c r="M43" s="29">
        <v>25</v>
      </c>
      <c r="N43" s="29">
        <f aca="true" t="shared" si="2" ref="N43:N60">+J43+K43+L43+M43</f>
        <v>7057.68</v>
      </c>
      <c r="O43" s="35">
        <f aca="true" t="shared" si="3" ref="O43:O60">+I43-N43</f>
        <v>52942.32</v>
      </c>
      <c r="P43" s="30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</row>
    <row r="44" spans="1:192" s="22" customFormat="1" ht="15">
      <c r="A44" s="21"/>
      <c r="B44" s="28">
        <v>34</v>
      </c>
      <c r="C44" s="31" t="s">
        <v>107</v>
      </c>
      <c r="D44" s="32" t="s">
        <v>17</v>
      </c>
      <c r="E44" s="31" t="s">
        <v>51</v>
      </c>
      <c r="F44" s="32" t="s">
        <v>25</v>
      </c>
      <c r="G44" s="32" t="s">
        <v>19</v>
      </c>
      <c r="H44" s="32" t="s">
        <v>64</v>
      </c>
      <c r="I44" s="23">
        <v>60000</v>
      </c>
      <c r="J44" s="23">
        <v>1722</v>
      </c>
      <c r="K44" s="29">
        <v>3486.68</v>
      </c>
      <c r="L44" s="29">
        <v>1824</v>
      </c>
      <c r="M44" s="33">
        <v>25</v>
      </c>
      <c r="N44" s="29">
        <f>+J44+K44+L44+M44</f>
        <v>7057.68</v>
      </c>
      <c r="O44" s="35">
        <f>+I44-N44</f>
        <v>52942.32</v>
      </c>
      <c r="P44" s="30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</row>
    <row r="45" spans="1:192" s="22" customFormat="1" ht="15">
      <c r="A45" s="21"/>
      <c r="B45" s="28">
        <v>35</v>
      </c>
      <c r="C45" s="19" t="s">
        <v>57</v>
      </c>
      <c r="D45" s="20" t="s">
        <v>18</v>
      </c>
      <c r="E45" s="19" t="s">
        <v>58</v>
      </c>
      <c r="F45" s="20" t="s">
        <v>25</v>
      </c>
      <c r="G45" s="20" t="s">
        <v>21</v>
      </c>
      <c r="H45" s="20" t="s">
        <v>64</v>
      </c>
      <c r="I45" s="23">
        <v>55000</v>
      </c>
      <c r="J45" s="23">
        <v>1578.5</v>
      </c>
      <c r="K45" s="29">
        <v>2559.68</v>
      </c>
      <c r="L45" s="29">
        <v>1672</v>
      </c>
      <c r="M45" s="29">
        <v>25</v>
      </c>
      <c r="N45" s="29">
        <f t="shared" si="2"/>
        <v>5835.18</v>
      </c>
      <c r="O45" s="35">
        <f t="shared" si="3"/>
        <v>49164.82</v>
      </c>
      <c r="P45" s="30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</row>
    <row r="46" spans="1:192" s="22" customFormat="1" ht="15">
      <c r="A46" s="21"/>
      <c r="B46" s="28">
        <v>36</v>
      </c>
      <c r="C46" s="19" t="s">
        <v>75</v>
      </c>
      <c r="D46" s="20" t="s">
        <v>18</v>
      </c>
      <c r="E46" s="19" t="s">
        <v>76</v>
      </c>
      <c r="F46" s="20" t="s">
        <v>25</v>
      </c>
      <c r="G46" s="20" t="s">
        <v>22</v>
      </c>
      <c r="H46" s="20" t="s">
        <v>64</v>
      </c>
      <c r="I46" s="23">
        <v>55000</v>
      </c>
      <c r="J46" s="23">
        <v>1578.5</v>
      </c>
      <c r="K46" s="29">
        <v>2332.81</v>
      </c>
      <c r="L46" s="29">
        <v>1672</v>
      </c>
      <c r="M46" s="29">
        <v>1602.45</v>
      </c>
      <c r="N46" s="29">
        <f t="shared" si="2"/>
        <v>7185.759999999999</v>
      </c>
      <c r="O46" s="35">
        <f t="shared" si="3"/>
        <v>47814.24</v>
      </c>
      <c r="P46" s="30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</row>
    <row r="47" spans="1:192" s="22" customFormat="1" ht="15">
      <c r="A47" s="21"/>
      <c r="B47" s="28">
        <v>37</v>
      </c>
      <c r="C47" s="19" t="s">
        <v>34</v>
      </c>
      <c r="D47" s="20" t="s">
        <v>18</v>
      </c>
      <c r="E47" s="19" t="s">
        <v>78</v>
      </c>
      <c r="F47" s="20" t="s">
        <v>25</v>
      </c>
      <c r="G47" s="20" t="s">
        <v>19</v>
      </c>
      <c r="H47" s="20" t="s">
        <v>64</v>
      </c>
      <c r="I47" s="23">
        <v>50000</v>
      </c>
      <c r="J47" s="23">
        <v>1435</v>
      </c>
      <c r="K47" s="29">
        <v>1854</v>
      </c>
      <c r="L47" s="29">
        <v>1520</v>
      </c>
      <c r="M47" s="29">
        <v>25</v>
      </c>
      <c r="N47" s="29">
        <f t="shared" si="2"/>
        <v>4834</v>
      </c>
      <c r="O47" s="35">
        <f t="shared" si="3"/>
        <v>45166</v>
      </c>
      <c r="P47" s="30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</row>
    <row r="48" spans="1:192" s="22" customFormat="1" ht="15">
      <c r="A48" s="21"/>
      <c r="B48" s="28">
        <v>38</v>
      </c>
      <c r="C48" s="19" t="s">
        <v>45</v>
      </c>
      <c r="D48" s="20" t="s">
        <v>18</v>
      </c>
      <c r="E48" s="19" t="s">
        <v>46</v>
      </c>
      <c r="F48" s="20" t="s">
        <v>25</v>
      </c>
      <c r="G48" s="20" t="s">
        <v>22</v>
      </c>
      <c r="H48" s="20" t="s">
        <v>64</v>
      </c>
      <c r="I48" s="23">
        <v>50000</v>
      </c>
      <c r="J48" s="23">
        <v>1435</v>
      </c>
      <c r="K48" s="29">
        <v>1854</v>
      </c>
      <c r="L48" s="29">
        <v>1520</v>
      </c>
      <c r="M48" s="29">
        <v>25</v>
      </c>
      <c r="N48" s="29">
        <f t="shared" si="2"/>
        <v>4834</v>
      </c>
      <c r="O48" s="35">
        <f t="shared" si="3"/>
        <v>45166</v>
      </c>
      <c r="P48" s="30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</row>
    <row r="49" spans="1:192" s="22" customFormat="1" ht="15">
      <c r="A49" s="21"/>
      <c r="B49" s="28">
        <v>39</v>
      </c>
      <c r="C49" s="19" t="s">
        <v>61</v>
      </c>
      <c r="D49" s="20" t="s">
        <v>18</v>
      </c>
      <c r="E49" s="19" t="s">
        <v>15</v>
      </c>
      <c r="F49" s="20" t="s">
        <v>25</v>
      </c>
      <c r="G49" s="20" t="s">
        <v>19</v>
      </c>
      <c r="H49" s="20" t="s">
        <v>64</v>
      </c>
      <c r="I49" s="23">
        <v>50000</v>
      </c>
      <c r="J49" s="23">
        <v>1435</v>
      </c>
      <c r="K49" s="29">
        <v>1854</v>
      </c>
      <c r="L49" s="29">
        <v>1520</v>
      </c>
      <c r="M49" s="29">
        <v>25</v>
      </c>
      <c r="N49" s="29">
        <f t="shared" si="2"/>
        <v>4834</v>
      </c>
      <c r="O49" s="35">
        <f t="shared" si="3"/>
        <v>45166</v>
      </c>
      <c r="P49" s="30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</row>
    <row r="50" spans="1:192" s="22" customFormat="1" ht="15">
      <c r="A50" s="21"/>
      <c r="B50" s="28">
        <v>40</v>
      </c>
      <c r="C50" s="19" t="s">
        <v>98</v>
      </c>
      <c r="D50" s="20" t="s">
        <v>18</v>
      </c>
      <c r="E50" s="19" t="s">
        <v>15</v>
      </c>
      <c r="F50" s="20" t="s">
        <v>25</v>
      </c>
      <c r="G50" s="20" t="s">
        <v>19</v>
      </c>
      <c r="H50" s="20" t="s">
        <v>64</v>
      </c>
      <c r="I50" s="23">
        <v>50000</v>
      </c>
      <c r="J50" s="23">
        <v>1435</v>
      </c>
      <c r="K50" s="29">
        <v>1854</v>
      </c>
      <c r="L50" s="29">
        <v>1520</v>
      </c>
      <c r="M50" s="29">
        <v>25</v>
      </c>
      <c r="N50" s="29">
        <f t="shared" si="2"/>
        <v>4834</v>
      </c>
      <c r="O50" s="35">
        <f t="shared" si="3"/>
        <v>45166</v>
      </c>
      <c r="P50" s="30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</row>
    <row r="51" spans="1:192" s="22" customFormat="1" ht="15">
      <c r="A51" s="21"/>
      <c r="B51" s="28">
        <v>41</v>
      </c>
      <c r="C51" s="19" t="s">
        <v>104</v>
      </c>
      <c r="D51" s="20" t="s">
        <v>18</v>
      </c>
      <c r="E51" s="19" t="s">
        <v>28</v>
      </c>
      <c r="F51" s="20" t="s">
        <v>25</v>
      </c>
      <c r="G51" s="20" t="s">
        <v>23</v>
      </c>
      <c r="H51" s="20" t="s">
        <v>64</v>
      </c>
      <c r="I51" s="23">
        <v>50000</v>
      </c>
      <c r="J51" s="23">
        <v>1435</v>
      </c>
      <c r="K51" s="29">
        <v>1854</v>
      </c>
      <c r="L51" s="29">
        <v>1520</v>
      </c>
      <c r="M51" s="29">
        <v>25</v>
      </c>
      <c r="N51" s="29">
        <f>+J51+K51+L51+M51</f>
        <v>4834</v>
      </c>
      <c r="O51" s="35">
        <f>+I51-N51</f>
        <v>45166</v>
      </c>
      <c r="P51" s="30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</row>
    <row r="52" spans="1:192" s="22" customFormat="1" ht="15">
      <c r="A52" s="21"/>
      <c r="B52" s="28">
        <v>42</v>
      </c>
      <c r="C52" s="19" t="s">
        <v>32</v>
      </c>
      <c r="D52" s="20" t="s">
        <v>17</v>
      </c>
      <c r="E52" s="19" t="s">
        <v>33</v>
      </c>
      <c r="F52" s="20" t="s">
        <v>25</v>
      </c>
      <c r="G52" s="20" t="s">
        <v>19</v>
      </c>
      <c r="H52" s="20" t="s">
        <v>64</v>
      </c>
      <c r="I52" s="23">
        <v>46666.67</v>
      </c>
      <c r="J52" s="23">
        <v>1339.33</v>
      </c>
      <c r="K52" s="29">
        <v>1383.55</v>
      </c>
      <c r="L52" s="29">
        <v>1418.67</v>
      </c>
      <c r="M52" s="29">
        <v>25</v>
      </c>
      <c r="N52" s="29">
        <f>+J52+K52+L52+M52</f>
        <v>4166.55</v>
      </c>
      <c r="O52" s="35">
        <f>+I52-N52</f>
        <v>42500.119999999995</v>
      </c>
      <c r="P52" s="30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</row>
    <row r="53" spans="1:192" s="22" customFormat="1" ht="15">
      <c r="A53" s="21"/>
      <c r="B53" s="28">
        <v>43</v>
      </c>
      <c r="C53" s="19" t="s">
        <v>52</v>
      </c>
      <c r="D53" s="20" t="s">
        <v>18</v>
      </c>
      <c r="E53" s="19" t="s">
        <v>77</v>
      </c>
      <c r="F53" s="20" t="s">
        <v>25</v>
      </c>
      <c r="G53" s="20" t="s">
        <v>23</v>
      </c>
      <c r="H53" s="20" t="s">
        <v>64</v>
      </c>
      <c r="I53" s="23">
        <v>45000</v>
      </c>
      <c r="J53" s="23">
        <v>1291.5</v>
      </c>
      <c r="K53" s="29">
        <v>1148.33</v>
      </c>
      <c r="L53" s="29">
        <v>1368</v>
      </c>
      <c r="M53" s="29">
        <v>25</v>
      </c>
      <c r="N53" s="29">
        <f t="shared" si="2"/>
        <v>3832.83</v>
      </c>
      <c r="O53" s="35">
        <f t="shared" si="3"/>
        <v>41167.17</v>
      </c>
      <c r="P53" s="30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</row>
    <row r="54" spans="1:192" s="22" customFormat="1" ht="15">
      <c r="A54" s="21"/>
      <c r="B54" s="28">
        <v>44</v>
      </c>
      <c r="C54" s="19" t="s">
        <v>93</v>
      </c>
      <c r="D54" s="20" t="s">
        <v>18</v>
      </c>
      <c r="E54" s="19" t="s">
        <v>94</v>
      </c>
      <c r="F54" s="20" t="s">
        <v>25</v>
      </c>
      <c r="G54" s="20" t="s">
        <v>23</v>
      </c>
      <c r="H54" s="20" t="s">
        <v>64</v>
      </c>
      <c r="I54" s="23">
        <v>45000</v>
      </c>
      <c r="J54" s="23">
        <v>1291.5</v>
      </c>
      <c r="K54" s="29">
        <v>1148.33</v>
      </c>
      <c r="L54" s="29">
        <v>1368</v>
      </c>
      <c r="M54" s="29">
        <v>25</v>
      </c>
      <c r="N54" s="29">
        <f t="shared" si="2"/>
        <v>3832.83</v>
      </c>
      <c r="O54" s="35">
        <f t="shared" si="3"/>
        <v>41167.17</v>
      </c>
      <c r="P54" s="30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</row>
    <row r="55" spans="1:192" s="22" customFormat="1" ht="15">
      <c r="A55" s="21"/>
      <c r="B55" s="28">
        <v>45</v>
      </c>
      <c r="C55" s="19" t="s">
        <v>47</v>
      </c>
      <c r="D55" s="20" t="s">
        <v>17</v>
      </c>
      <c r="E55" s="19" t="s">
        <v>108</v>
      </c>
      <c r="F55" s="20" t="s">
        <v>26</v>
      </c>
      <c r="G55" s="20" t="s">
        <v>23</v>
      </c>
      <c r="H55" s="20" t="s">
        <v>64</v>
      </c>
      <c r="I55" s="23">
        <v>43000</v>
      </c>
      <c r="J55" s="23">
        <v>1234.1</v>
      </c>
      <c r="K55" s="29">
        <v>866.06</v>
      </c>
      <c r="L55" s="29">
        <v>1307.2</v>
      </c>
      <c r="M55" s="29">
        <v>25</v>
      </c>
      <c r="N55" s="29">
        <f t="shared" si="2"/>
        <v>3432.3599999999997</v>
      </c>
      <c r="O55" s="35">
        <f t="shared" si="3"/>
        <v>39567.64</v>
      </c>
      <c r="P55" s="30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</row>
    <row r="56" spans="1:192" s="22" customFormat="1" ht="15">
      <c r="A56" s="21"/>
      <c r="B56" s="28">
        <v>46</v>
      </c>
      <c r="C56" s="31" t="s">
        <v>48</v>
      </c>
      <c r="D56" s="32" t="s">
        <v>17</v>
      </c>
      <c r="E56" s="31" t="s">
        <v>49</v>
      </c>
      <c r="F56" s="32" t="s">
        <v>26</v>
      </c>
      <c r="G56" s="32" t="s">
        <v>111</v>
      </c>
      <c r="H56" s="32" t="s">
        <v>64</v>
      </c>
      <c r="I56" s="34">
        <v>38000</v>
      </c>
      <c r="J56" s="34">
        <v>1090.6</v>
      </c>
      <c r="K56" s="33">
        <v>160.38</v>
      </c>
      <c r="L56" s="33">
        <v>1155.2</v>
      </c>
      <c r="M56" s="33">
        <v>25</v>
      </c>
      <c r="N56" s="29">
        <f t="shared" si="2"/>
        <v>2431.1800000000003</v>
      </c>
      <c r="O56" s="35">
        <f t="shared" si="3"/>
        <v>35568.82</v>
      </c>
      <c r="P56" s="30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</row>
    <row r="57" spans="1:192" s="22" customFormat="1" ht="15">
      <c r="A57" s="21"/>
      <c r="B57" s="28">
        <v>47</v>
      </c>
      <c r="C57" s="19" t="s">
        <v>85</v>
      </c>
      <c r="D57" s="20" t="s">
        <v>18</v>
      </c>
      <c r="E57" s="19" t="s">
        <v>86</v>
      </c>
      <c r="F57" s="20" t="s">
        <v>26</v>
      </c>
      <c r="G57" s="20" t="s">
        <v>19</v>
      </c>
      <c r="H57" s="20" t="s">
        <v>64</v>
      </c>
      <c r="I57" s="23">
        <v>38000</v>
      </c>
      <c r="J57" s="23">
        <v>1090.6</v>
      </c>
      <c r="K57" s="29">
        <v>0</v>
      </c>
      <c r="L57" s="29">
        <v>1155.2</v>
      </c>
      <c r="M57" s="29">
        <v>1602.45</v>
      </c>
      <c r="N57" s="29">
        <f t="shared" si="2"/>
        <v>3848.25</v>
      </c>
      <c r="O57" s="35">
        <f t="shared" si="3"/>
        <v>34151.75</v>
      </c>
      <c r="P57" s="30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</row>
    <row r="58" spans="1:192" s="22" customFormat="1" ht="15">
      <c r="A58" s="21"/>
      <c r="B58" s="28">
        <v>48</v>
      </c>
      <c r="C58" s="19" t="s">
        <v>83</v>
      </c>
      <c r="D58" s="20" t="s">
        <v>17</v>
      </c>
      <c r="E58" s="19" t="s">
        <v>36</v>
      </c>
      <c r="F58" s="20" t="s">
        <v>26</v>
      </c>
      <c r="G58" s="20" t="s">
        <v>84</v>
      </c>
      <c r="H58" s="20" t="s">
        <v>64</v>
      </c>
      <c r="I58" s="23">
        <v>35000</v>
      </c>
      <c r="J58" s="23">
        <v>1004.5</v>
      </c>
      <c r="K58" s="29">
        <v>0</v>
      </c>
      <c r="L58" s="29">
        <v>1064</v>
      </c>
      <c r="M58" s="29">
        <v>25</v>
      </c>
      <c r="N58" s="29">
        <f t="shared" si="2"/>
        <v>2093.5</v>
      </c>
      <c r="O58" s="35">
        <f t="shared" si="3"/>
        <v>32906.5</v>
      </c>
      <c r="P58" s="30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</row>
    <row r="59" spans="1:192" s="22" customFormat="1" ht="15">
      <c r="A59" s="21"/>
      <c r="B59" s="28">
        <v>49</v>
      </c>
      <c r="C59" s="19" t="s">
        <v>66</v>
      </c>
      <c r="D59" s="20" t="s">
        <v>17</v>
      </c>
      <c r="E59" s="19" t="s">
        <v>67</v>
      </c>
      <c r="F59" s="20" t="s">
        <v>26</v>
      </c>
      <c r="G59" s="20" t="s">
        <v>22</v>
      </c>
      <c r="H59" s="20" t="s">
        <v>64</v>
      </c>
      <c r="I59" s="23">
        <v>35000</v>
      </c>
      <c r="J59" s="23">
        <v>1004.5</v>
      </c>
      <c r="K59" s="29">
        <v>0</v>
      </c>
      <c r="L59" s="29">
        <v>1064</v>
      </c>
      <c r="M59" s="29">
        <v>25</v>
      </c>
      <c r="N59" s="29">
        <f t="shared" si="2"/>
        <v>2093.5</v>
      </c>
      <c r="O59" s="35">
        <f t="shared" si="3"/>
        <v>32906.5</v>
      </c>
      <c r="P59" s="30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</row>
    <row r="60" spans="1:192" s="22" customFormat="1" ht="15.75" customHeight="1" thickBot="1">
      <c r="A60" s="21"/>
      <c r="B60" s="28">
        <v>50</v>
      </c>
      <c r="C60" s="19" t="s">
        <v>56</v>
      </c>
      <c r="D60" s="20" t="s">
        <v>17</v>
      </c>
      <c r="E60" s="19" t="s">
        <v>35</v>
      </c>
      <c r="F60" s="20" t="s">
        <v>26</v>
      </c>
      <c r="G60" s="20" t="s">
        <v>23</v>
      </c>
      <c r="H60" s="20" t="s">
        <v>64</v>
      </c>
      <c r="I60" s="23">
        <v>30000</v>
      </c>
      <c r="J60" s="23">
        <v>861</v>
      </c>
      <c r="K60" s="29">
        <v>0</v>
      </c>
      <c r="L60" s="29">
        <v>912</v>
      </c>
      <c r="M60" s="29">
        <v>25</v>
      </c>
      <c r="N60" s="29">
        <f t="shared" si="2"/>
        <v>1798</v>
      </c>
      <c r="O60" s="35">
        <f t="shared" si="3"/>
        <v>28202</v>
      </c>
      <c r="P60" s="30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</row>
    <row r="61" spans="1:192" s="15" customFormat="1" ht="32.25" thickBot="1">
      <c r="A61" s="13"/>
      <c r="B61" s="48" t="s">
        <v>69</v>
      </c>
      <c r="C61" s="49"/>
      <c r="D61" s="49"/>
      <c r="E61" s="49"/>
      <c r="F61" s="49"/>
      <c r="G61" s="49"/>
      <c r="H61" s="50"/>
      <c r="I61" s="16">
        <f aca="true" t="shared" si="4" ref="I61:N61">SUM(I11:I60)</f>
        <v>3503666.67</v>
      </c>
      <c r="J61" s="16">
        <f t="shared" si="4"/>
        <v>100555.23000000003</v>
      </c>
      <c r="K61" s="25">
        <f t="shared" si="4"/>
        <v>295246.3300000002</v>
      </c>
      <c r="L61" s="17">
        <f t="shared" si="4"/>
        <v>106511.46999999999</v>
      </c>
      <c r="M61" s="25">
        <f t="shared" si="4"/>
        <v>10714.7</v>
      </c>
      <c r="N61" s="17">
        <f t="shared" si="4"/>
        <v>513027.7299999998</v>
      </c>
      <c r="O61" s="18">
        <f>SUM(O11:O60)</f>
        <v>2990638.9399999995</v>
      </c>
      <c r="P61" s="13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</row>
    <row r="62" spans="2:16" s="5" customFormat="1" ht="21.75" customHeight="1">
      <c r="B62" s="10"/>
      <c r="D62" s="10"/>
      <c r="F62" s="10"/>
      <c r="G62" s="10"/>
      <c r="H62" s="10"/>
      <c r="I62" s="6"/>
      <c r="K62" s="26"/>
      <c r="L62" s="11"/>
      <c r="M62" s="10"/>
      <c r="N62" s="11"/>
      <c r="O62" s="11"/>
      <c r="P62" s="9"/>
    </row>
    <row r="63" spans="2:16" s="5" customFormat="1" ht="15">
      <c r="B63" s="10"/>
      <c r="D63" s="10"/>
      <c r="F63" s="10"/>
      <c r="G63" s="10"/>
      <c r="H63" s="10"/>
      <c r="I63" s="6"/>
      <c r="K63" s="26"/>
      <c r="L63" s="11"/>
      <c r="M63" s="10"/>
      <c r="N63" s="11"/>
      <c r="O63" s="11"/>
      <c r="P63" s="12"/>
    </row>
    <row r="64" spans="2:192" s="5" customFormat="1" ht="15">
      <c r="B64" s="10"/>
      <c r="D64" s="10"/>
      <c r="F64" s="10"/>
      <c r="G64" s="10"/>
      <c r="H64" s="10"/>
      <c r="I64" s="6"/>
      <c r="K64" s="26"/>
      <c r="L64" s="11"/>
      <c r="M64" s="10"/>
      <c r="N64" s="11"/>
      <c r="O64" s="11"/>
      <c r="P64" s="12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</row>
    <row r="65" spans="2:192" s="5" customFormat="1" ht="15">
      <c r="B65" s="10"/>
      <c r="D65" s="10"/>
      <c r="F65" s="10"/>
      <c r="G65" s="10"/>
      <c r="H65" s="10"/>
      <c r="I65" s="6"/>
      <c r="K65" s="26"/>
      <c r="L65" s="11"/>
      <c r="M65" s="10"/>
      <c r="N65" s="11"/>
      <c r="O65" s="11"/>
      <c r="P65" s="12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</row>
    <row r="66" spans="2:192" s="5" customFormat="1" ht="15">
      <c r="B66" s="10"/>
      <c r="D66" s="10"/>
      <c r="F66" s="10"/>
      <c r="G66" s="10"/>
      <c r="H66" s="10"/>
      <c r="I66" s="6"/>
      <c r="K66" s="26"/>
      <c r="L66" s="11"/>
      <c r="M66" s="10"/>
      <c r="N66" s="11"/>
      <c r="O66" s="11"/>
      <c r="P66" s="12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</row>
    <row r="67" spans="2:192" s="5" customFormat="1" ht="15">
      <c r="B67" s="10"/>
      <c r="D67" s="10"/>
      <c r="F67" s="10"/>
      <c r="G67" s="10"/>
      <c r="H67" s="10"/>
      <c r="I67" s="6"/>
      <c r="K67" s="26"/>
      <c r="L67" s="10"/>
      <c r="M67" s="10"/>
      <c r="N67" s="11"/>
      <c r="O67" s="11"/>
      <c r="P67" s="12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</row>
    <row r="68" spans="2:192" s="5" customFormat="1" ht="31.5">
      <c r="B68" s="10"/>
      <c r="D68" s="10"/>
      <c r="F68" s="10"/>
      <c r="G68" s="10"/>
      <c r="H68" s="36"/>
      <c r="I68" s="6"/>
      <c r="K68" s="26"/>
      <c r="L68" s="10"/>
      <c r="M68" s="10"/>
      <c r="N68" s="11"/>
      <c r="O68" s="11"/>
      <c r="P68" s="12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</row>
    <row r="69" spans="2:192" s="5" customFormat="1" ht="31.5">
      <c r="B69" s="10"/>
      <c r="D69" s="10"/>
      <c r="F69" s="10"/>
      <c r="G69" s="10"/>
      <c r="H69" s="37"/>
      <c r="I69" s="6"/>
      <c r="K69" s="26"/>
      <c r="L69" s="10"/>
      <c r="M69" s="10"/>
      <c r="N69" s="11"/>
      <c r="O69" s="11"/>
      <c r="P69" s="12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</row>
    <row r="70" spans="2:192" s="5" customFormat="1" ht="15">
      <c r="B70" s="10"/>
      <c r="D70" s="10"/>
      <c r="F70" s="10"/>
      <c r="G70" s="10"/>
      <c r="H70" s="10"/>
      <c r="I70" s="6"/>
      <c r="K70" s="26"/>
      <c r="L70" s="10"/>
      <c r="M70" s="10"/>
      <c r="N70" s="11"/>
      <c r="O70" s="11"/>
      <c r="P70" s="12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</row>
    <row r="71" spans="2:192" s="5" customFormat="1" ht="15">
      <c r="B71" s="10"/>
      <c r="D71" s="10"/>
      <c r="F71" s="10"/>
      <c r="G71" s="10"/>
      <c r="H71" s="10"/>
      <c r="I71" s="6"/>
      <c r="K71" s="26"/>
      <c r="L71" s="10"/>
      <c r="M71" s="10"/>
      <c r="N71" s="11"/>
      <c r="O71" s="11"/>
      <c r="P71" s="12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</row>
    <row r="72" spans="2:192" s="5" customFormat="1" ht="15">
      <c r="B72" s="10"/>
      <c r="D72" s="10"/>
      <c r="F72" s="10"/>
      <c r="G72" s="10"/>
      <c r="H72" s="10"/>
      <c r="I72" s="6"/>
      <c r="K72" s="26"/>
      <c r="L72" s="10"/>
      <c r="M72" s="10"/>
      <c r="N72" s="11"/>
      <c r="O72" s="11"/>
      <c r="P72" s="1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</row>
    <row r="73" spans="2:192" s="5" customFormat="1" ht="15">
      <c r="B73" s="10"/>
      <c r="D73" s="10"/>
      <c r="F73" s="10"/>
      <c r="G73" s="10"/>
      <c r="H73" s="10"/>
      <c r="I73" s="6"/>
      <c r="K73" s="26"/>
      <c r="L73" s="10"/>
      <c r="M73" s="10"/>
      <c r="N73" s="11"/>
      <c r="O73" s="11"/>
      <c r="P73" s="12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</row>
    <row r="74" spans="2:192" s="5" customFormat="1" ht="15">
      <c r="B74" s="10"/>
      <c r="D74" s="10"/>
      <c r="F74" s="10"/>
      <c r="G74" s="10"/>
      <c r="H74" s="10"/>
      <c r="I74" s="6"/>
      <c r="K74" s="26"/>
      <c r="L74" s="10"/>
      <c r="M74" s="10"/>
      <c r="N74" s="11"/>
      <c r="O74" s="11"/>
      <c r="P74" s="12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</row>
    <row r="75" spans="2:192" s="5" customFormat="1" ht="15">
      <c r="B75" s="10"/>
      <c r="D75" s="10"/>
      <c r="F75" s="10"/>
      <c r="G75" s="10"/>
      <c r="H75" s="10"/>
      <c r="I75" s="6"/>
      <c r="K75" s="26"/>
      <c r="L75" s="10"/>
      <c r="M75" s="10"/>
      <c r="N75" s="11"/>
      <c r="O75" s="11"/>
      <c r="P75" s="12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</row>
    <row r="76" spans="2:192" s="5" customFormat="1" ht="15">
      <c r="B76" s="10"/>
      <c r="D76" s="10"/>
      <c r="F76" s="10"/>
      <c r="G76" s="10"/>
      <c r="H76" s="10"/>
      <c r="I76" s="6"/>
      <c r="K76" s="26"/>
      <c r="L76" s="10"/>
      <c r="M76" s="10"/>
      <c r="N76" s="11"/>
      <c r="O76" s="11"/>
      <c r="P76" s="12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</row>
    <row r="77" spans="2:192" s="5" customFormat="1" ht="15">
      <c r="B77" s="10"/>
      <c r="D77" s="10"/>
      <c r="F77" s="10"/>
      <c r="G77" s="10"/>
      <c r="H77" s="10"/>
      <c r="I77" s="6"/>
      <c r="K77" s="26"/>
      <c r="L77" s="10"/>
      <c r="M77" s="10"/>
      <c r="N77" s="11"/>
      <c r="O77" s="11"/>
      <c r="P77" s="12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</row>
    <row r="78" spans="2:192" s="5" customFormat="1" ht="15">
      <c r="B78" s="10"/>
      <c r="D78" s="10"/>
      <c r="F78" s="10"/>
      <c r="G78" s="10"/>
      <c r="H78" s="10"/>
      <c r="I78" s="6"/>
      <c r="K78" s="26"/>
      <c r="L78" s="10"/>
      <c r="M78" s="10"/>
      <c r="N78" s="11"/>
      <c r="O78" s="11"/>
      <c r="P78" s="12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</row>
    <row r="79" spans="2:192" s="5" customFormat="1" ht="15">
      <c r="B79" s="10"/>
      <c r="D79" s="10"/>
      <c r="F79" s="10"/>
      <c r="G79" s="10"/>
      <c r="H79" s="10"/>
      <c r="I79" s="6"/>
      <c r="K79" s="26"/>
      <c r="L79" s="10"/>
      <c r="M79" s="10"/>
      <c r="N79" s="11"/>
      <c r="O79" s="11"/>
      <c r="P79" s="12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</row>
    <row r="80" spans="2:192" s="5" customFormat="1" ht="15">
      <c r="B80" s="10"/>
      <c r="D80" s="10"/>
      <c r="F80" s="10"/>
      <c r="G80" s="10"/>
      <c r="H80" s="10"/>
      <c r="I80" s="6"/>
      <c r="K80" s="26"/>
      <c r="L80" s="10"/>
      <c r="M80" s="10"/>
      <c r="N80" s="11"/>
      <c r="O80" s="11"/>
      <c r="P80" s="12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</row>
    <row r="81" spans="2:192" s="5" customFormat="1" ht="15">
      <c r="B81" s="10"/>
      <c r="D81" s="10"/>
      <c r="F81" s="10"/>
      <c r="G81" s="10"/>
      <c r="H81" s="10"/>
      <c r="I81" s="6"/>
      <c r="K81" s="26"/>
      <c r="L81" s="10"/>
      <c r="M81" s="10"/>
      <c r="N81" s="11"/>
      <c r="O81" s="11"/>
      <c r="P81" s="12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</row>
    <row r="82" spans="2:192" s="5" customFormat="1" ht="15">
      <c r="B82" s="10"/>
      <c r="D82" s="10"/>
      <c r="F82" s="10"/>
      <c r="G82" s="10"/>
      <c r="H82" s="10"/>
      <c r="I82" s="6"/>
      <c r="K82" s="26"/>
      <c r="L82" s="10"/>
      <c r="M82" s="10"/>
      <c r="N82" s="11"/>
      <c r="O82" s="11"/>
      <c r="P82" s="1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</row>
    <row r="83" spans="2:192" s="5" customFormat="1" ht="15">
      <c r="B83" s="10"/>
      <c r="D83" s="10"/>
      <c r="F83" s="10"/>
      <c r="G83" s="10"/>
      <c r="H83" s="10"/>
      <c r="I83" s="6"/>
      <c r="K83" s="26"/>
      <c r="L83" s="10"/>
      <c r="M83" s="10"/>
      <c r="N83" s="11"/>
      <c r="O83" s="11"/>
      <c r="P83" s="12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</row>
    <row r="84" spans="2:192" s="5" customFormat="1" ht="15">
      <c r="B84" s="10"/>
      <c r="D84" s="10"/>
      <c r="F84" s="10"/>
      <c r="G84" s="10"/>
      <c r="H84" s="10"/>
      <c r="I84" s="6"/>
      <c r="K84" s="26"/>
      <c r="L84" s="10"/>
      <c r="M84" s="11"/>
      <c r="N84" s="11"/>
      <c r="O84" s="11"/>
      <c r="P84" s="12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</row>
    <row r="85" spans="2:192" s="5" customFormat="1" ht="15">
      <c r="B85" s="10"/>
      <c r="D85" s="10"/>
      <c r="F85" s="10"/>
      <c r="G85" s="10"/>
      <c r="H85" s="10"/>
      <c r="I85" s="6"/>
      <c r="K85" s="26"/>
      <c r="L85" s="10"/>
      <c r="M85" s="10"/>
      <c r="N85" s="11"/>
      <c r="O85" s="11"/>
      <c r="P85" s="12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</row>
    <row r="86" spans="2:192" s="5" customFormat="1" ht="15">
      <c r="B86" s="10"/>
      <c r="D86" s="10"/>
      <c r="F86" s="10"/>
      <c r="G86" s="10"/>
      <c r="H86" s="10"/>
      <c r="I86" s="6"/>
      <c r="K86" s="26"/>
      <c r="L86" s="10"/>
      <c r="M86" s="10"/>
      <c r="N86" s="11"/>
      <c r="O86" s="11"/>
      <c r="P86" s="12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</row>
    <row r="87" spans="2:192" s="5" customFormat="1" ht="15">
      <c r="B87" s="10"/>
      <c r="D87" s="10"/>
      <c r="F87" s="10"/>
      <c r="G87" s="10"/>
      <c r="H87" s="10"/>
      <c r="I87" s="6"/>
      <c r="K87" s="26"/>
      <c r="L87" s="10"/>
      <c r="M87" s="10"/>
      <c r="N87" s="11"/>
      <c r="O87" s="11"/>
      <c r="P87" s="12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</row>
    <row r="88" spans="2:192" s="5" customFormat="1" ht="15">
      <c r="B88" s="10"/>
      <c r="D88" s="10"/>
      <c r="F88" s="10"/>
      <c r="G88" s="10"/>
      <c r="H88" s="10"/>
      <c r="I88" s="6"/>
      <c r="K88" s="26"/>
      <c r="L88" s="10"/>
      <c r="M88" s="10"/>
      <c r="N88" s="11"/>
      <c r="O88" s="11"/>
      <c r="P88" s="12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</row>
    <row r="89" spans="2:192" s="5" customFormat="1" ht="15">
      <c r="B89" s="10"/>
      <c r="D89" s="10"/>
      <c r="F89" s="10"/>
      <c r="G89" s="10"/>
      <c r="H89" s="10"/>
      <c r="I89" s="6"/>
      <c r="K89" s="26"/>
      <c r="L89" s="10"/>
      <c r="M89" s="10"/>
      <c r="N89" s="11"/>
      <c r="O89" s="11"/>
      <c r="P89" s="12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</row>
    <row r="90" spans="2:192" s="5" customFormat="1" ht="15">
      <c r="B90" s="10"/>
      <c r="D90" s="10"/>
      <c r="F90" s="10"/>
      <c r="G90" s="10"/>
      <c r="H90" s="10"/>
      <c r="I90" s="6"/>
      <c r="K90" s="26"/>
      <c r="L90" s="10"/>
      <c r="M90" s="10"/>
      <c r="N90" s="11"/>
      <c r="O90" s="11"/>
      <c r="P90" s="12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</row>
    <row r="91" spans="2:192" s="5" customFormat="1" ht="15">
      <c r="B91" s="10"/>
      <c r="D91" s="10"/>
      <c r="F91" s="10"/>
      <c r="G91" s="10"/>
      <c r="H91" s="10"/>
      <c r="I91" s="6"/>
      <c r="K91" s="26"/>
      <c r="L91" s="10"/>
      <c r="M91" s="10"/>
      <c r="N91" s="11"/>
      <c r="O91" s="11"/>
      <c r="P91" s="12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</row>
    <row r="92" spans="2:192" s="5" customFormat="1" ht="15">
      <c r="B92" s="10"/>
      <c r="D92" s="10"/>
      <c r="F92" s="10"/>
      <c r="G92" s="10"/>
      <c r="H92" s="10"/>
      <c r="I92" s="6"/>
      <c r="K92" s="26"/>
      <c r="L92" s="10"/>
      <c r="M92" s="10"/>
      <c r="N92" s="11"/>
      <c r="O92" s="11"/>
      <c r="P92" s="1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</row>
    <row r="93" spans="2:192" s="5" customFormat="1" ht="15">
      <c r="B93" s="10"/>
      <c r="D93" s="10"/>
      <c r="F93" s="10"/>
      <c r="G93" s="10"/>
      <c r="H93" s="10"/>
      <c r="I93" s="6"/>
      <c r="K93" s="26"/>
      <c r="L93" s="10"/>
      <c r="M93" s="11"/>
      <c r="N93" s="11"/>
      <c r="O93" s="11"/>
      <c r="P93" s="12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</row>
    <row r="94" spans="2:192" s="5" customFormat="1" ht="15">
      <c r="B94" s="10"/>
      <c r="D94" s="10"/>
      <c r="F94" s="10"/>
      <c r="G94" s="10"/>
      <c r="H94" s="10"/>
      <c r="I94" s="6"/>
      <c r="K94" s="26"/>
      <c r="L94" s="10"/>
      <c r="M94" s="10"/>
      <c r="N94" s="11"/>
      <c r="O94" s="11"/>
      <c r="P94" s="12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</row>
    <row r="95" spans="2:192" s="5" customFormat="1" ht="15">
      <c r="B95" s="10"/>
      <c r="D95" s="10"/>
      <c r="F95" s="10"/>
      <c r="G95" s="10"/>
      <c r="H95" s="10"/>
      <c r="I95" s="6"/>
      <c r="K95" s="26"/>
      <c r="L95" s="10"/>
      <c r="M95" s="10"/>
      <c r="N95" s="11"/>
      <c r="O95" s="11"/>
      <c r="P95" s="12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</row>
    <row r="96" spans="2:192" s="5" customFormat="1" ht="15">
      <c r="B96" s="10"/>
      <c r="D96" s="10"/>
      <c r="F96" s="10"/>
      <c r="G96" s="10"/>
      <c r="H96" s="10"/>
      <c r="I96" s="6"/>
      <c r="K96" s="26"/>
      <c r="L96" s="10"/>
      <c r="M96" s="10"/>
      <c r="N96" s="11"/>
      <c r="O96" s="11"/>
      <c r="P96" s="12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</row>
    <row r="97" spans="2:192" s="5" customFormat="1" ht="15">
      <c r="B97" s="10"/>
      <c r="D97" s="10"/>
      <c r="F97" s="10"/>
      <c r="G97" s="10"/>
      <c r="H97" s="10"/>
      <c r="I97" s="6"/>
      <c r="K97" s="26"/>
      <c r="L97" s="10"/>
      <c r="M97" s="10"/>
      <c r="N97" s="11"/>
      <c r="O97" s="11"/>
      <c r="P97" s="12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</row>
    <row r="98" spans="2:192" s="5" customFormat="1" ht="15">
      <c r="B98" s="10"/>
      <c r="D98" s="10"/>
      <c r="F98" s="10"/>
      <c r="G98" s="10"/>
      <c r="H98" s="10"/>
      <c r="I98" s="6"/>
      <c r="K98" s="26"/>
      <c r="L98" s="10"/>
      <c r="M98" s="10"/>
      <c r="N98" s="11"/>
      <c r="O98" s="11"/>
      <c r="P98" s="12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</row>
    <row r="99" spans="2:192" s="5" customFormat="1" ht="15">
      <c r="B99" s="10"/>
      <c r="D99" s="10"/>
      <c r="F99" s="10"/>
      <c r="G99" s="10"/>
      <c r="H99" s="10"/>
      <c r="I99" s="6"/>
      <c r="K99" s="26"/>
      <c r="L99" s="10"/>
      <c r="M99" s="10"/>
      <c r="N99" s="11"/>
      <c r="O99" s="11"/>
      <c r="P99" s="12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</row>
    <row r="100" spans="2:192" s="5" customFormat="1" ht="15">
      <c r="B100" s="10"/>
      <c r="D100" s="10"/>
      <c r="F100" s="10"/>
      <c r="G100" s="10"/>
      <c r="H100" s="10"/>
      <c r="I100" s="6"/>
      <c r="K100" s="26"/>
      <c r="L100" s="10"/>
      <c r="M100" s="10"/>
      <c r="N100" s="11"/>
      <c r="O100" s="11"/>
      <c r="P100" s="12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</row>
    <row r="101" spans="2:192" s="5" customFormat="1" ht="15">
      <c r="B101" s="10"/>
      <c r="D101" s="10"/>
      <c r="F101" s="10"/>
      <c r="G101" s="10"/>
      <c r="H101" s="10"/>
      <c r="I101" s="6"/>
      <c r="K101" s="26"/>
      <c r="L101" s="10"/>
      <c r="M101" s="10"/>
      <c r="N101" s="11"/>
      <c r="O101" s="11"/>
      <c r="P101" s="12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</row>
    <row r="102" spans="2:192" s="5" customFormat="1" ht="15">
      <c r="B102" s="10"/>
      <c r="D102" s="10"/>
      <c r="F102" s="10"/>
      <c r="G102" s="10"/>
      <c r="H102" s="10"/>
      <c r="I102" s="6"/>
      <c r="K102" s="26"/>
      <c r="L102" s="10"/>
      <c r="M102" s="10"/>
      <c r="N102" s="11"/>
      <c r="O102" s="11"/>
      <c r="P102" s="1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</row>
    <row r="103" spans="2:192" s="5" customFormat="1" ht="15">
      <c r="B103" s="10"/>
      <c r="D103" s="10"/>
      <c r="F103" s="10"/>
      <c r="G103" s="10"/>
      <c r="H103" s="10"/>
      <c r="I103" s="6"/>
      <c r="K103" s="26"/>
      <c r="L103" s="10"/>
      <c r="M103" s="10"/>
      <c r="N103" s="11"/>
      <c r="O103" s="11"/>
      <c r="P103" s="12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</row>
    <row r="104" spans="2:192" s="5" customFormat="1" ht="15">
      <c r="B104" s="10"/>
      <c r="D104" s="10"/>
      <c r="F104" s="10"/>
      <c r="G104" s="10"/>
      <c r="H104" s="10"/>
      <c r="I104" s="6"/>
      <c r="K104" s="26"/>
      <c r="L104" s="10"/>
      <c r="M104" s="10"/>
      <c r="N104" s="11"/>
      <c r="O104" s="11"/>
      <c r="P104" s="12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</row>
    <row r="105" spans="2:192" s="5" customFormat="1" ht="15">
      <c r="B105" s="10"/>
      <c r="D105" s="10"/>
      <c r="F105" s="10"/>
      <c r="G105" s="10"/>
      <c r="H105" s="10"/>
      <c r="I105" s="6"/>
      <c r="K105" s="26"/>
      <c r="L105" s="10"/>
      <c r="M105" s="10"/>
      <c r="N105" s="11"/>
      <c r="O105" s="11"/>
      <c r="P105" s="12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</row>
    <row r="106" spans="2:192" s="5" customFormat="1" ht="15">
      <c r="B106" s="10"/>
      <c r="D106" s="10"/>
      <c r="F106" s="10"/>
      <c r="G106" s="10"/>
      <c r="H106" s="10"/>
      <c r="I106" s="6"/>
      <c r="K106" s="26"/>
      <c r="L106" s="10"/>
      <c r="M106" s="10"/>
      <c r="N106" s="10"/>
      <c r="O106" s="11"/>
      <c r="P106" s="12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</row>
    <row r="107" spans="2:192" s="5" customFormat="1" ht="15">
      <c r="B107" s="10"/>
      <c r="D107" s="10"/>
      <c r="F107" s="10"/>
      <c r="G107" s="10"/>
      <c r="H107" s="10"/>
      <c r="K107" s="26"/>
      <c r="L107" s="10"/>
      <c r="M107" s="10"/>
      <c r="N107" s="10"/>
      <c r="O107" s="10"/>
      <c r="P107" s="12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</row>
    <row r="108" spans="2:192" s="5" customFormat="1" ht="15">
      <c r="B108" s="10"/>
      <c r="D108" s="10"/>
      <c r="F108" s="10"/>
      <c r="G108" s="10"/>
      <c r="H108" s="10"/>
      <c r="K108" s="26"/>
      <c r="L108" s="10"/>
      <c r="M108" s="10"/>
      <c r="N108" s="10"/>
      <c r="O108" s="10"/>
      <c r="P108" s="12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</row>
    <row r="109" spans="2:192" s="5" customFormat="1" ht="15">
      <c r="B109" s="10"/>
      <c r="D109" s="10"/>
      <c r="F109" s="10"/>
      <c r="G109" s="10"/>
      <c r="H109" s="10"/>
      <c r="I109" s="6"/>
      <c r="J109" s="6"/>
      <c r="K109" s="26"/>
      <c r="L109" s="11"/>
      <c r="M109" s="11"/>
      <c r="N109" s="11"/>
      <c r="O109" s="11"/>
      <c r="P109" s="12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</row>
    <row r="110" spans="2:192" s="5" customFormat="1" ht="15">
      <c r="B110" s="10"/>
      <c r="D110" s="10"/>
      <c r="F110" s="10"/>
      <c r="G110" s="10"/>
      <c r="H110" s="10"/>
      <c r="K110" s="26"/>
      <c r="L110" s="10"/>
      <c r="M110" s="10"/>
      <c r="N110" s="10"/>
      <c r="O110" s="10"/>
      <c r="P110" s="12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</row>
  </sheetData>
  <sheetProtection/>
  <mergeCells count="5">
    <mergeCell ref="B4:I4"/>
    <mergeCell ref="B5:O5"/>
    <mergeCell ref="B6:O6"/>
    <mergeCell ref="B7:O7"/>
    <mergeCell ref="B61:H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4" r:id="rId2"/>
  <rowBreaks count="1" manualBreakCount="1">
    <brk id="7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Roniris Silverio González</cp:lastModifiedBy>
  <cp:lastPrinted>2022-12-05T20:05:40Z</cp:lastPrinted>
  <dcterms:created xsi:type="dcterms:W3CDTF">2022-03-30T18:50:35Z</dcterms:created>
  <dcterms:modified xsi:type="dcterms:W3CDTF">2023-04-27T14:10:30Z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