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ecturgovdo-my.sharepoint.com/personal/ge_reyes_mitur_gob_do/Documents/Escritorio/GISELL CEIZTUR/LISTADOS DE PARTIDAS PROYECTOS/LAS GALERAS/"/>
    </mc:Choice>
  </mc:AlternateContent>
  <xr:revisionPtr revIDLastSave="1122" documentId="8_{7268C23A-C525-4C7D-82E8-50D4A62AB5D0}" xr6:coauthVersionLast="45" xr6:coauthVersionMax="47" xr10:uidLastSave="{ACD0CB67-72A1-4122-A41B-9BEFFC21D128}"/>
  <bookViews>
    <workbookView xWindow="-108" yWindow="-108" windowWidth="23256" windowHeight="12576" tabRatio="715" xr2:uid="{00000000-000D-0000-FFFF-FFFF00000000}"/>
  </bookViews>
  <sheets>
    <sheet name="LISTADO DE PARTIDAS" sheetId="39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</externalReferences>
  <definedNames>
    <definedName name="\4">#REF!</definedName>
    <definedName name="\6">#REF!</definedName>
    <definedName name="\A">#REF!</definedName>
    <definedName name="\E">#REF!</definedName>
    <definedName name="\I">#REF!</definedName>
    <definedName name="\M">#REF!</definedName>
    <definedName name="\N">#REF!</definedName>
    <definedName name="\O">#REF!</definedName>
    <definedName name="\p">[1]PRESUPUESTO!#REF!</definedName>
    <definedName name="\q">[1]PRESUPUESTO!#REF!</definedName>
    <definedName name="\R">#REF!</definedName>
    <definedName name="\T">#REF!</definedName>
    <definedName name="\U">#REF!</definedName>
    <definedName name="\w">[1]PRESUPUESTO!#REF!</definedName>
    <definedName name="\z">[1]PRESUPUESTO!#REF!</definedName>
    <definedName name="___________CAL50">#REF!</definedName>
    <definedName name="___________mz125">#REF!</definedName>
    <definedName name="___________MZ13">#REF!</definedName>
    <definedName name="___________MZ14">#REF!</definedName>
    <definedName name="___________MZ17">#REF!</definedName>
    <definedName name="_________FER90">#REF!</definedName>
    <definedName name="_________FIN50">#REF!</definedName>
    <definedName name="_________hor210">'[2]anal term'!$G$1512</definedName>
    <definedName name="_________MOV02">#REF!</definedName>
    <definedName name="_________MOV03">#REF!</definedName>
    <definedName name="_________MUR100">#REF!</definedName>
    <definedName name="_________MUR12">#REF!</definedName>
    <definedName name="_________MUR14">#REF!</definedName>
    <definedName name="_________MUR36">#REF!</definedName>
    <definedName name="_________MUR90">#REF!</definedName>
    <definedName name="_________PAN101">#REF!</definedName>
    <definedName name="_________PAN11">#REF!</definedName>
    <definedName name="_________PAN36">#REF!</definedName>
    <definedName name="_________PAN51">#REF!</definedName>
    <definedName name="_________PAN71">#REF!</definedName>
    <definedName name="_________VOL1" hidden="1">#REF!</definedName>
    <definedName name="________CAL50">#REF!</definedName>
    <definedName name="________FER90">#REF!</definedName>
    <definedName name="________FIN50">#REF!</definedName>
    <definedName name="________hor210">'[2]anal term'!$G$1512</definedName>
    <definedName name="________MOV02">#REF!</definedName>
    <definedName name="________MOV03">#REF!</definedName>
    <definedName name="________MUR100">#REF!</definedName>
    <definedName name="________MUR12">#REF!</definedName>
    <definedName name="________MUR14">#REF!</definedName>
    <definedName name="________MUR36">#REF!</definedName>
    <definedName name="________MUR90">#REF!</definedName>
    <definedName name="________MZ1155">#REF!</definedName>
    <definedName name="________mz125">#REF!</definedName>
    <definedName name="________MZ13">#REF!</definedName>
    <definedName name="________MZ14">#REF!</definedName>
    <definedName name="________MZ17">#REF!</definedName>
    <definedName name="________PAN101">#REF!</definedName>
    <definedName name="________PAN11">#REF!</definedName>
    <definedName name="________PAN36">#REF!</definedName>
    <definedName name="________PAN51">#REF!</definedName>
    <definedName name="________PAN71">#REF!</definedName>
    <definedName name="________VOL1" hidden="1">#REF!</definedName>
    <definedName name="_______FER90">#REF!</definedName>
    <definedName name="_______FIN50">#REF!</definedName>
    <definedName name="_______hor210">'[2]anal term'!$G$1512</definedName>
    <definedName name="_______MOV02">#REF!</definedName>
    <definedName name="_______MOV03">#REF!</definedName>
    <definedName name="_______MUR100">#REF!</definedName>
    <definedName name="_______MUR12">#REF!</definedName>
    <definedName name="_______MUR14">#REF!</definedName>
    <definedName name="_______MUR36">#REF!</definedName>
    <definedName name="_______MUR90">#REF!</definedName>
    <definedName name="_______MZ16">#REF!</definedName>
    <definedName name="_______PAN101">#REF!</definedName>
    <definedName name="_______PAN11">#REF!</definedName>
    <definedName name="_______PAN36">#REF!</definedName>
    <definedName name="_______PAN51">#REF!</definedName>
    <definedName name="_______PAN71">#REF!</definedName>
    <definedName name="_______VOL1" hidden="1">#REF!</definedName>
    <definedName name="______CAL50">#REF!</definedName>
    <definedName name="______FER90">#REF!</definedName>
    <definedName name="______FIN50">#REF!</definedName>
    <definedName name="______hor210">'[2]anal term'!$G$1512</definedName>
    <definedName name="______MOV02">#REF!</definedName>
    <definedName name="______MOV03">#REF!</definedName>
    <definedName name="______MUR100">#REF!</definedName>
    <definedName name="______MUR12">#REF!</definedName>
    <definedName name="______MUR14">#REF!</definedName>
    <definedName name="______MUR36">#REF!</definedName>
    <definedName name="______MUR90">#REF!</definedName>
    <definedName name="______MZ1155">#REF!</definedName>
    <definedName name="______mz125">#REF!</definedName>
    <definedName name="______MZ13">#REF!</definedName>
    <definedName name="______MZ14">#REF!</definedName>
    <definedName name="______MZ16">#REF!</definedName>
    <definedName name="______MZ17">#REF!</definedName>
    <definedName name="______PAN101">#REF!</definedName>
    <definedName name="______PAN11">#REF!</definedName>
    <definedName name="______PAN36">#REF!</definedName>
    <definedName name="______PAN51">#REF!</definedName>
    <definedName name="______PAN71">#REF!</definedName>
    <definedName name="______VOL1" hidden="1">#REF!</definedName>
    <definedName name="_____CAL50">#REF!</definedName>
    <definedName name="_____FER90">#REF!</definedName>
    <definedName name="_____FIN50">#REF!</definedName>
    <definedName name="_____hor210">'[2]anal term'!$G$1512</definedName>
    <definedName name="_____MOV02">#REF!</definedName>
    <definedName name="_____MOV03">#REF!</definedName>
    <definedName name="_____MUR100">#REF!</definedName>
    <definedName name="_____MUR12">#REF!</definedName>
    <definedName name="_____MUR14">#REF!</definedName>
    <definedName name="_____MUR36">#REF!</definedName>
    <definedName name="_____MUR90">#REF!</definedName>
    <definedName name="_____MZ1155">#REF!</definedName>
    <definedName name="_____mz125">#REF!</definedName>
    <definedName name="_____MZ13">#REF!</definedName>
    <definedName name="_____MZ14">#REF!</definedName>
    <definedName name="_____MZ16">#REF!</definedName>
    <definedName name="_____MZ17">#REF!</definedName>
    <definedName name="_____PAN101">#REF!</definedName>
    <definedName name="_____PAN11">#REF!</definedName>
    <definedName name="_____PAN36">#REF!</definedName>
    <definedName name="_____PAN51">#REF!</definedName>
    <definedName name="_____PAN71">#REF!</definedName>
    <definedName name="_____VOL1" hidden="1">#REF!</definedName>
    <definedName name="____FER90">#REF!</definedName>
    <definedName name="____FIN50">#REF!</definedName>
    <definedName name="____hor210">'[2]anal term'!$G$1512</definedName>
    <definedName name="____MOV02">#REF!</definedName>
    <definedName name="____MOV03">#REF!</definedName>
    <definedName name="____MUR100">#REF!</definedName>
    <definedName name="____MUR12">#REF!</definedName>
    <definedName name="____MUR14">#REF!</definedName>
    <definedName name="____MUR36">#REF!</definedName>
    <definedName name="____MUR90">#REF!</definedName>
    <definedName name="____MZ1155">#REF!</definedName>
    <definedName name="____MZ16">#REF!</definedName>
    <definedName name="____PAN101">#REF!</definedName>
    <definedName name="____PAN11">#REF!</definedName>
    <definedName name="____PAN36">#REF!</definedName>
    <definedName name="____PAN51">#REF!</definedName>
    <definedName name="____PAN71">#REF!</definedName>
    <definedName name="____VOL1" hidden="1">#REF!</definedName>
    <definedName name="___CAL50">#REF!</definedName>
    <definedName name="___FER90">#REF!</definedName>
    <definedName name="___FIN50">#REF!</definedName>
    <definedName name="___hor140">#REF!</definedName>
    <definedName name="___hor210">'[2]anal term'!$G$1512</definedName>
    <definedName name="___hor280">[3]Analisis!$D$63</definedName>
    <definedName name="___MOV02">#REF!</definedName>
    <definedName name="___MOV03">#REF!</definedName>
    <definedName name="___MUR100">#REF!</definedName>
    <definedName name="___MUR12">#REF!</definedName>
    <definedName name="___MUR14">#REF!</definedName>
    <definedName name="___MUR36">#REF!</definedName>
    <definedName name="___MUR90">#REF!</definedName>
    <definedName name="___MZ1155">#REF!</definedName>
    <definedName name="___mz125">#REF!</definedName>
    <definedName name="___MZ13">#REF!</definedName>
    <definedName name="___MZ14">#REF!</definedName>
    <definedName name="___MZ16">#REF!</definedName>
    <definedName name="___MZ17">#REF!</definedName>
    <definedName name="___PAN101">#REF!</definedName>
    <definedName name="___PAN11">#REF!</definedName>
    <definedName name="___PAN36">#REF!</definedName>
    <definedName name="___PAN51">#REF!</definedName>
    <definedName name="___PAN71">#REF!</definedName>
    <definedName name="___pu1">#REF!</definedName>
    <definedName name="___pu10">#REF!</definedName>
    <definedName name="___pu2">#REF!</definedName>
    <definedName name="___pu4">[4]Sheet4!$E$1:$E$65536</definedName>
    <definedName name="___pu5">[4]Sheet5!$E$1:$E$65536</definedName>
    <definedName name="___PU6">#REF!</definedName>
    <definedName name="___pu7">#REF!</definedName>
    <definedName name="___pu8">#REF!</definedName>
    <definedName name="___TC110">#REF!</definedName>
    <definedName name="___VOL1" hidden="1">#REF!</definedName>
    <definedName name="___ZC1">#REF!</definedName>
    <definedName name="___ZE1">#REF!</definedName>
    <definedName name="___ZE2">#REF!</definedName>
    <definedName name="___ZE3">#REF!</definedName>
    <definedName name="___ZE4">#REF!</definedName>
    <definedName name="___ZE5">#REF!</definedName>
    <definedName name="___ZE6">#REF!</definedName>
    <definedName name="__123Graph_A" hidden="1">[5]A!#REF!</definedName>
    <definedName name="__123Graph_B" hidden="1">[5]A!#REF!</definedName>
    <definedName name="__123Graph_C" hidden="1">[5]A!#REF!</definedName>
    <definedName name="__123Graph_D" hidden="1">[5]A!#REF!</definedName>
    <definedName name="__123Graph_E" hidden="1">[5]A!#REF!</definedName>
    <definedName name="__123Graph_F" hidden="1">[5]A!#REF!</definedName>
    <definedName name="__CAL50">#REF!</definedName>
    <definedName name="__FER90">#REF!</definedName>
    <definedName name="__FIN50">#REF!</definedName>
    <definedName name="__hor140">#REF!</definedName>
    <definedName name="__hor210">'[2]anal term'!$G$1512</definedName>
    <definedName name="__hor280">[6]Analisis!$D$63</definedName>
    <definedName name="__MOV02">#REF!</definedName>
    <definedName name="__MOV03">#REF!</definedName>
    <definedName name="__MUR100">#REF!</definedName>
    <definedName name="__MUR12">#REF!</definedName>
    <definedName name="__MUR14">#REF!</definedName>
    <definedName name="__MUR36">#REF!</definedName>
    <definedName name="__MUR90">#REF!</definedName>
    <definedName name="__MZ1155">#REF!</definedName>
    <definedName name="__mz125">#REF!</definedName>
    <definedName name="__MZ13">#REF!</definedName>
    <definedName name="__MZ14">#REF!</definedName>
    <definedName name="__MZ16">#REF!</definedName>
    <definedName name="__MZ17">#REF!</definedName>
    <definedName name="__PAN101">#REF!</definedName>
    <definedName name="__PAN11">#REF!</definedName>
    <definedName name="__PAN36">#REF!</definedName>
    <definedName name="__PAN51">#REF!</definedName>
    <definedName name="__PAN71">#REF!</definedName>
    <definedName name="__pu1">#REF!</definedName>
    <definedName name="__pu10">#REF!</definedName>
    <definedName name="__pu2">#REF!</definedName>
    <definedName name="__pu3">#REF!</definedName>
    <definedName name="__pu4">[7]Sheet4!$E$1:$E$65536</definedName>
    <definedName name="__pu5">[7]Sheet5!$E$1:$E$65536</definedName>
    <definedName name="__PU6">#REF!</definedName>
    <definedName name="__pu7">#REF!</definedName>
    <definedName name="__pu8">#REF!</definedName>
    <definedName name="__REALIZADO">[1]PRESUPUESTO!#REF!</definedName>
    <definedName name="__SUB1">[8]Análisis!#REF!</definedName>
    <definedName name="__TC110">#REF!</definedName>
    <definedName name="__VOL1" hidden="1">#REF!</definedName>
    <definedName name="__ZC1">#REF!</definedName>
    <definedName name="__ZE1">#REF!</definedName>
    <definedName name="__ZE2">#REF!</definedName>
    <definedName name="__ZE3">#REF!</definedName>
    <definedName name="__ZE4">#REF!</definedName>
    <definedName name="__ZE5">#REF!</definedName>
    <definedName name="__ZE6">#REF!</definedName>
    <definedName name="_01_MOV_DE_TIERRA">#REF!</definedName>
    <definedName name="_02_Hormigón">#REF!</definedName>
    <definedName name="_03_Verjas">#REF!</definedName>
    <definedName name="_04_Pasarela">#REF!</definedName>
    <definedName name="_05_Inst_Sanit_Edif">#REF!</definedName>
    <definedName name="_07_Mampostería">#REF!</definedName>
    <definedName name="_08_Techos">#REF!</definedName>
    <definedName name="_09_Revestimientos">#REF!</definedName>
    <definedName name="_1">#N/A</definedName>
    <definedName name="_1___MAT_ACERO">#REF!</definedName>
    <definedName name="_10___PRES_PLAFONES">#REF!</definedName>
    <definedName name="_10_Puertas">#REF!</definedName>
    <definedName name="_10MAT_HORM._I">#REF!</definedName>
    <definedName name="_11___PRES_REVEST.">#REF!</definedName>
    <definedName name="_11MAT_MOVTO_TIERR">#REF!</definedName>
    <definedName name="_12___PRES_TOTAL">#REF!</definedName>
    <definedName name="_12_Ventanas">#REF!</definedName>
    <definedName name="_12MAT_PINTURA">#REF!</definedName>
    <definedName name="_13___PRES_VENTANAS">#REF!</definedName>
    <definedName name="_13_Pisos">#REF!</definedName>
    <definedName name="_13MAT_PINTURAS">#REF!</definedName>
    <definedName name="_14__ANAL_REV.CER">#REF!</definedName>
    <definedName name="_14_Plafond">#REF!</definedName>
    <definedName name="_14MAT_PLAFONES">#REF!</definedName>
    <definedName name="_15__MAT_AGREGADOS">#REF!</definedName>
    <definedName name="_15_Ebanis_Edif">#REF!</definedName>
    <definedName name="_15MAT_REVEST.">#REF!</definedName>
    <definedName name="_16__MAT_BLOQUES">#REF!</definedName>
    <definedName name="_17__MAT_CARP.">#REF!</definedName>
    <definedName name="_17_Acces_Edif">#REF!</definedName>
    <definedName name="_17MAT_VENTANAS">#REF!</definedName>
    <definedName name="_18__MAT_CEMENTOS">#REF!</definedName>
    <definedName name="_18_Inst_Sanit_Solar">#REF!</definedName>
    <definedName name="_18OBRA_MANO">#REF!</definedName>
    <definedName name="_19__MAT_HORM._I">#REF!</definedName>
    <definedName name="_1ANAL_REV.CER">#REF!</definedName>
    <definedName name="_2___MAT_CERRAJ.">#REF!</definedName>
    <definedName name="_20__MAT_MOVTO_TIERR">#REF!</definedName>
    <definedName name="_20_Parqueos_Aceras">#REF!</definedName>
    <definedName name="_20PRES_DESAGUES">#REF!</definedName>
    <definedName name="_21__MAT_PINTURA">#REF!</definedName>
    <definedName name="_21_Cisterna">#REF!</definedName>
    <definedName name="_22__MAT_PINTURAS">#REF!</definedName>
    <definedName name="_22_Casetas">#REF!</definedName>
    <definedName name="_22PRES_FINO">#REF!</definedName>
    <definedName name="_23__MAT_PLAFONES">#REF!</definedName>
    <definedName name="_23_Jardinería">#REF!</definedName>
    <definedName name="_24__MAT_REVEST.">#REF!</definedName>
    <definedName name="_24PRES_HORMIGON">#REF!</definedName>
    <definedName name="_25__OBRA_MANO">#REF!</definedName>
    <definedName name="_25_Estruct_Cont">#REF!</definedName>
    <definedName name="_26_ANAL_REV.CER">#REF!</definedName>
    <definedName name="_26PRES_I._SANIT.">#REF!</definedName>
    <definedName name="_27_MAT_ACERO">[9]Capilla!#REF!</definedName>
    <definedName name="_28_Gastos_Grales">#REF!</definedName>
    <definedName name="_28_MAT_AGREGADOS">#REF!</definedName>
    <definedName name="_28PRES_M._TIERRAS">#REF!</definedName>
    <definedName name="_29_MAT_BLOQUES">#REF!</definedName>
    <definedName name="_3___MAT_VENTANAS">#REF!</definedName>
    <definedName name="_30_MAT_CARP.">#REF!</definedName>
    <definedName name="_30PRES_MISCEL.">#REF!</definedName>
    <definedName name="_31_MAT_CEMENTOS">#REF!</definedName>
    <definedName name="_32_MAT_CERRAJ.">[9]Capilla!#REF!</definedName>
    <definedName name="_32PRES_MUROS">#REF!</definedName>
    <definedName name="_33_MAT_HORM._I">#REF!</definedName>
    <definedName name="_34_MAT_MOVTO_TIERR">#REF!</definedName>
    <definedName name="_34PRES_PAÑETE">#REF!</definedName>
    <definedName name="_35_MAT_PINTURA">#REF!</definedName>
    <definedName name="_36_MAT_PINTURAS">#REF!</definedName>
    <definedName name="_36PRES_PINTURAS">#REF!</definedName>
    <definedName name="_37_MAT_PLAFONES">#REF!</definedName>
    <definedName name="_38_MAT_REVEST.">#REF!</definedName>
    <definedName name="_38PRES_PISOS">#REF!</definedName>
    <definedName name="_39_MAT_VENTANAS">[9]Capilla!#REF!</definedName>
    <definedName name="_3MAT_ACERO">#REF!</definedName>
    <definedName name="_4___PRES_DESAGUES">#REF!</definedName>
    <definedName name="_40_OBRA_MANO">#REF!</definedName>
    <definedName name="_40PRES_PLAFONES">#REF!</definedName>
    <definedName name="_41_PRES_DESAGUES">[9]Capilla!#REF!</definedName>
    <definedName name="_42_PRES_FINO">[9]Capilla!#REF!</definedName>
    <definedName name="_42PRES_REVEST.">#REF!</definedName>
    <definedName name="_43_PRES_I._SANIT.">[9]Capilla!#REF!</definedName>
    <definedName name="_44_PRES_MISCEL.">[9]Capilla!#REF!</definedName>
    <definedName name="_44PRES_TOTAL">#REF!</definedName>
    <definedName name="_45_PRES_PINTURAS">[9]Capilla!#REF!</definedName>
    <definedName name="_46_PRES_PISOS">[9]Capilla!#REF!</definedName>
    <definedName name="_46PRES_VENTANAS">#REF!</definedName>
    <definedName name="_47_PRES_PLAFONES">[9]Capilla!#REF!</definedName>
    <definedName name="_48_PRES_REVEST.">[9]Capilla!#REF!</definedName>
    <definedName name="_49_PRES_TOTAL">[9]Capilla!#REF!</definedName>
    <definedName name="_4MAT_AGREGADOS">#REF!</definedName>
    <definedName name="_5___PRES_FINO">#REF!</definedName>
    <definedName name="_50_PRES_VENTANAS">[9]Capilla!#REF!</definedName>
    <definedName name="_5MAT_BLOQUES">#REF!</definedName>
    <definedName name="_6___PRES_I._SANIT.">#REF!</definedName>
    <definedName name="_6MAT_CARP.">#REF!</definedName>
    <definedName name="_7___PRES_MISCEL.">#REF!</definedName>
    <definedName name="_7MAT_CEMENTOS">#REF!</definedName>
    <definedName name="_8___PRES_PINTURAS">#REF!</definedName>
    <definedName name="_9___PRES_PISOS">#REF!</definedName>
    <definedName name="_9MAT_CERRAJ.">#REF!</definedName>
    <definedName name="_CAL50">#REF!</definedName>
    <definedName name="_CTC220">#REF!</definedName>
    <definedName name="_F">[5]A!#REF!</definedName>
    <definedName name="_FER90">#REF!</definedName>
    <definedName name="_Fill" hidden="1">#REF!</definedName>
    <definedName name="_xlnm._FilterDatabase" hidden="1">'[10]46W9'!#REF!</definedName>
    <definedName name="_FIN50">#REF!</definedName>
    <definedName name="_hor140">#REF!</definedName>
    <definedName name="_hor210">'[2]anal term'!$G$1512</definedName>
    <definedName name="_hor280">[6]Analisis!$D$63</definedName>
    <definedName name="_Key1" hidden="1">#REF!</definedName>
    <definedName name="_Key2" hidden="1">#REF!</definedName>
    <definedName name="_MatInverse_In" hidden="1">#REF!</definedName>
    <definedName name="_MatInverse_In1" hidden="1">#REF!</definedName>
    <definedName name="_MATiNVERSE_INN" hidden="1">#REF!</definedName>
    <definedName name="_MOV02">#REF!</definedName>
    <definedName name="_MOV03">#REF!</definedName>
    <definedName name="_MUR100">#REF!</definedName>
    <definedName name="_MUR12">#REF!</definedName>
    <definedName name="_MUR14">#REF!</definedName>
    <definedName name="_MUR36">#REF!</definedName>
    <definedName name="_MUR90">#REF!</definedName>
    <definedName name="_MZ1155">#REF!</definedName>
    <definedName name="_mz125">#REF!</definedName>
    <definedName name="_MZ13">#REF!</definedName>
    <definedName name="_MZ14">#REF!</definedName>
    <definedName name="_MZ16">#REF!</definedName>
    <definedName name="_MZ17">#REF!</definedName>
    <definedName name="_o">#REF!</definedName>
    <definedName name="_Order1" hidden="1">255</definedName>
    <definedName name="_Order2" hidden="1">255</definedName>
    <definedName name="_PAN101">#REF!</definedName>
    <definedName name="_PAN11">#REF!</definedName>
    <definedName name="_PAN36">#REF!</definedName>
    <definedName name="_PAN51">#REF!</definedName>
    <definedName name="_PAN71">#REF!</definedName>
    <definedName name="_PH140">#REF!</definedName>
    <definedName name="_PH160">#REF!</definedName>
    <definedName name="_PH180">#REF!</definedName>
    <definedName name="_PH210">#REF!</definedName>
    <definedName name="_PH240">#REF!</definedName>
    <definedName name="_PH250">#REF!</definedName>
    <definedName name="_PH260">#REF!</definedName>
    <definedName name="_PH280">#REF!</definedName>
    <definedName name="_PH300">#REF!</definedName>
    <definedName name="_PH315">#REF!</definedName>
    <definedName name="_PH350">#REF!</definedName>
    <definedName name="_PH400">#REF!</definedName>
    <definedName name="_pl1">[11]analisis!$G$2432</definedName>
    <definedName name="_pl12">[11]analisis!$G$2477</definedName>
    <definedName name="_pl316">[11]analisis!$G$2513</definedName>
    <definedName name="_pl38">[11]analisis!$G$2486</definedName>
    <definedName name="_PTC110">#REF!</definedName>
    <definedName name="_PTC220">#REF!</definedName>
    <definedName name="_pu1">#REF!</definedName>
    <definedName name="_pu10">#REF!</definedName>
    <definedName name="_pu2">#REF!</definedName>
    <definedName name="_PU3">#REF!</definedName>
    <definedName name="_pu4">[12]Sheet4!$E$1:$E$65536</definedName>
    <definedName name="_pu5">[12]Sheet5!$E$1:$E$65536</definedName>
    <definedName name="_PU6">#REF!</definedName>
    <definedName name="_pu7">#REF!</definedName>
    <definedName name="_pu8">#REF!</definedName>
    <definedName name="_Sort" hidden="1">#REF!</definedName>
    <definedName name="_SUB1">#REF!</definedName>
    <definedName name="_tc110">#REF!</definedName>
    <definedName name="_TC220">#REF!</definedName>
    <definedName name="_TUB24">#REF!</definedName>
    <definedName name="_VAR12">[13]Precio!$F$12</definedName>
    <definedName name="_VAR38">[13]Precio!$F$11</definedName>
    <definedName name="_VOL1" hidden="1">#REF!</definedName>
    <definedName name="_ZC1">#REF!</definedName>
    <definedName name="_ZE1">#REF!</definedName>
    <definedName name="_ZE2">#REF!</definedName>
    <definedName name="_ZE3">#REF!</definedName>
    <definedName name="_ZE4">#REF!</definedName>
    <definedName name="_ZE5">#REF!</definedName>
    <definedName name="_ZE6">#REF!</definedName>
    <definedName name="A" hidden="1">#REF!</definedName>
    <definedName name="A_IMPRESIÓN_IM">#REF!</definedName>
    <definedName name="aa">#REF!</definedName>
    <definedName name="aa_2">"$#REF!.$B$109"</definedName>
    <definedName name="aa_3">"$#REF!.$B$109"</definedName>
    <definedName name="AAG">[13]Precio!$F$20</definedName>
    <definedName name="ABULT">#REF!</definedName>
    <definedName name="AC">#REF!</definedName>
    <definedName name="ACA_1">'[14]A-BASICOS'!$A$2024:$G$2024</definedName>
    <definedName name="ACA_2">#REF!</definedName>
    <definedName name="ACA_6">#REF!</definedName>
    <definedName name="ACA_7">#REF!</definedName>
    <definedName name="acarreo">'[15]Listado Equipos a utilizar'!#REF!</definedName>
    <definedName name="ACARREOADOQUIN">#REF!</definedName>
    <definedName name="ACARREOADOQUINCLASICO">#REF!</definedName>
    <definedName name="ACARREOADOQUINCOLONIAL">#REF!</definedName>
    <definedName name="ACARREOADOQUINMEDITERRANEO">#REF!</definedName>
    <definedName name="ACARREOADOQUINMEDITERRANEODIAMANTE">#REF!</definedName>
    <definedName name="ACARREOADOQUINOLYMPUS">#REF!</definedName>
    <definedName name="ACARREOBLINTEL6">#REF!</definedName>
    <definedName name="ACARREOBLINTEL6X8X8">#REF!</definedName>
    <definedName name="ACARREOBLINTEL8">#REF!</definedName>
    <definedName name="ACARREOBLINTEL8X8X8">#REF!</definedName>
    <definedName name="ACARREOBLOCK10">#REF!</definedName>
    <definedName name="ACARREOBLOCK12">#REF!</definedName>
    <definedName name="ACARREOBLOCK4">#REF!</definedName>
    <definedName name="ACARREOBLOCK5">#REF!</definedName>
    <definedName name="ACARREOBLOCK6">#REF!</definedName>
    <definedName name="ACARREOBLOCK8">#REF!</definedName>
    <definedName name="ACARREOBLOCKORN">#REF!</definedName>
    <definedName name="ACARREOBLOCKRUST4">#REF!</definedName>
    <definedName name="ACARREOBLOCKRUST8">#REF!</definedName>
    <definedName name="ACARREOBLOQUETECHO11X20X20GRIS">#REF!</definedName>
    <definedName name="ACARREOBLOQUETECHO15X60COLOR">#REF!</definedName>
    <definedName name="ACARREOBLOQUETECHO15X60GRIS">#REF!</definedName>
    <definedName name="ACARREOBLOVIGA6">#REF!</definedName>
    <definedName name="ACARREOBLOVIGA8">#REF!</definedName>
    <definedName name="ACARREOMOSAICOGRAVILLA30X30">#REF!</definedName>
    <definedName name="ACARREOPISOS">#REF!</definedName>
    <definedName name="ACARREOVIBRAZO30X30">#REF!</definedName>
    <definedName name="ACARREOVIBRAZO40X40">#REF!</definedName>
    <definedName name="ACARREOVIBRORUSTICO30X30">#REF!</definedName>
    <definedName name="ACARREOZOCALOS">#REF!</definedName>
    <definedName name="ACARREPTABLETA">#REF!</definedName>
    <definedName name="ACERA">#REF!</definedName>
    <definedName name="acera1">#REF!</definedName>
    <definedName name="acera12">#REF!</definedName>
    <definedName name="aceras">#REF!</definedName>
    <definedName name="ACERO">#REF!</definedName>
    <definedName name="Acero_1">#N/A</definedName>
    <definedName name="Acero_1_2_____Grado_40">[16]Insumos!$B$6:$D$6</definedName>
    <definedName name="Acero_1_4______Grado_40">[16]Insumos!$B$7:$D$7</definedName>
    <definedName name="Acero_2">#N/A</definedName>
    <definedName name="Acero_3">#N/A</definedName>
    <definedName name="Acero_3_4__1_____Grado_40">[16]Insumos!$B$8:$D$8</definedName>
    <definedName name="Acero_3_8______Grado_40">[16]Insumos!$B$9:$D$9</definedName>
    <definedName name="Acero_3_8_x20_Grado_60">#REF!</definedName>
    <definedName name="Acero_QQ">#REF!</definedName>
    <definedName name="acero1">#REF!</definedName>
    <definedName name="ACERO12">#REF!</definedName>
    <definedName name="ACERO1225">#REF!</definedName>
    <definedName name="ACERO14">#REF!</definedName>
    <definedName name="acero2">#REF!</definedName>
    <definedName name="ACERO34">#REF!</definedName>
    <definedName name="ACERO38">#REF!</definedName>
    <definedName name="ACERO3825">#REF!</definedName>
    <definedName name="ACERO60">[17]Mat!$D$15</definedName>
    <definedName name="ACERO601">#REF!</definedName>
    <definedName name="ACERO6012">#REF!</definedName>
    <definedName name="ACERO601225">#REF!</definedName>
    <definedName name="ACERO6034">#REF!</definedName>
    <definedName name="ACERO6035">#REF!</definedName>
    <definedName name="ACERO6038">#REF!</definedName>
    <definedName name="ACERO603825">#REF!</definedName>
    <definedName name="acerog40">[18]MATERIALES!$G$7</definedName>
    <definedName name="aceroi">#REF!</definedName>
    <definedName name="aceroii">#REF!</definedName>
    <definedName name="aceromalla">#REF!</definedName>
    <definedName name="ACEROQQ">#REF!</definedName>
    <definedName name="ACOMALTATENSIONCONTRA">#REF!</definedName>
    <definedName name="ACOMDEPLANTANUEAEQUIPO800ACONTRA">#REF!</definedName>
    <definedName name="ACOMDESDEEQUIPOAPANELAA">#REF!</definedName>
    <definedName name="ACOMELEC">#REF!</definedName>
    <definedName name="ACOMEQUIPOAPANELBOMBACONTRA">#REF!</definedName>
    <definedName name="ACOMEQUIPOAPANELLUCESPARQCONTRA">#REF!</definedName>
    <definedName name="ACOMPRIDEPOSTEATRANSF750CONTRA">#REF!</definedName>
    <definedName name="ACOMSECDEEQUIPOAPANLUCESYTC">#REF!</definedName>
    <definedName name="ACOMSECDEPLANUEAEQUI800CONTRA">#REF!</definedName>
    <definedName name="ACOMSECDETRANSF750AREGBCONTRA">#REF!</definedName>
    <definedName name="ACOMSECTRANSFAEQUIPOCONTRA">#REF!</definedName>
    <definedName name="ACUM">[19]A!#REF!</definedName>
    <definedName name="ADAMIOSIN">#REF!</definedName>
    <definedName name="ADAPTADOR_HEM_PVC_1">#REF!</definedName>
    <definedName name="ADAPTADOR_HEM_PVC_12">#REF!</definedName>
    <definedName name="ADAPTADOR_HEM_PVC_34">#REF!</definedName>
    <definedName name="ADAPTADOR_MAC_PVC_1">#REF!</definedName>
    <definedName name="ADAPTADOR_MAC_PVC_12">#REF!</definedName>
    <definedName name="ADAPTADOR_MAC_PVC_34">#REF!</definedName>
    <definedName name="ADAPTCPVCH12">#REF!</definedName>
    <definedName name="ADAPTCPVCH34">#REF!</definedName>
    <definedName name="ADAPTCPVCM12">#REF!</definedName>
    <definedName name="ADAPTCPVCM34">#REF!</definedName>
    <definedName name="ADAPTPVCH1">#REF!</definedName>
    <definedName name="ADAPTPVCH112">#REF!</definedName>
    <definedName name="ADAPTPVCH12">#REF!</definedName>
    <definedName name="ADAPTPVCH2">#REF!</definedName>
    <definedName name="ADAPTPVCH3">#REF!</definedName>
    <definedName name="ADAPTPVCH34">#REF!</definedName>
    <definedName name="ADAPTPVCH4">#REF!</definedName>
    <definedName name="ADAPTPVCH6">#REF!</definedName>
    <definedName name="ADAPTPVCM1">#REF!</definedName>
    <definedName name="ADAPTPVCM112">#REF!</definedName>
    <definedName name="ADAPTPVCM12">#REF!</definedName>
    <definedName name="ADAPTPVCM2">#REF!</definedName>
    <definedName name="ADAPTPVCM3">#REF!</definedName>
    <definedName name="ADAPTPVCM34">#REF!</definedName>
    <definedName name="ADAPTPVCM4">#REF!</definedName>
    <definedName name="ADAPTPVCM6">#REF!</definedName>
    <definedName name="ADER">#REF!</definedName>
    <definedName name="ADHERENCIA">#REF!</definedName>
    <definedName name="ADICIONAL">#N/A</definedName>
    <definedName name="ADITIVO">#REF!</definedName>
    <definedName name="ADITIVO_IMPERMEABILIZANTE">#REF!</definedName>
    <definedName name="adm">'[20]Resumen Precio Equipos'!$C$28</definedName>
    <definedName name="adm.a" hidden="1">'[21]ANALISIS STO DGO'!#REF!</definedName>
    <definedName name="ADMBL" hidden="1">'[21]ANALISIS STO DGO'!#REF!</definedName>
    <definedName name="ADMINISTRATIVOS">#REF!</definedName>
    <definedName name="Adoquín_Mediterráneo_Gris">[16]Insumos!$B$156:$D$156</definedName>
    <definedName name="afnk">#REF!</definedName>
    <definedName name="AG">[13]Precio!$F$21</definedName>
    <definedName name="Agregado">#REF!</definedName>
    <definedName name="Agregado_2">#N/A</definedName>
    <definedName name="Agregado_3">#N/A</definedName>
    <definedName name="Agregados">[22]Materiales!$B$4</definedName>
    <definedName name="Agregados_Hormigon">[23]Materiales!$B$5</definedName>
    <definedName name="agricola">'[15]Listado Equipos a utilizar'!#REF!</definedName>
    <definedName name="Agua">#REF!</definedName>
    <definedName name="Agua_1">#N/A</definedName>
    <definedName name="Agua_2">#N/A</definedName>
    <definedName name="Agua_3">#N/A</definedName>
    <definedName name="AGUAGL">'[24]MATERIALES LISTADO'!$D$8</definedName>
    <definedName name="aguarras">#REF!</definedName>
    <definedName name="AL">#REF!</definedName>
    <definedName name="AL_ELEC_No10">#REF!</definedName>
    <definedName name="AL_ELEC_No12">#REF!</definedName>
    <definedName name="AL_ELEC_No14">#REF!</definedName>
    <definedName name="AL_ELEC_No6">#REF!</definedName>
    <definedName name="AL_ELEC_No8">#REF!</definedName>
    <definedName name="AL10_">#REF!</definedName>
    <definedName name="AL12_">#REF!</definedName>
    <definedName name="AL14_">#REF!</definedName>
    <definedName name="AL18DUPLO">#REF!</definedName>
    <definedName name="AL1C">#REF!</definedName>
    <definedName name="AL2_">#REF!</definedName>
    <definedName name="AL2C">#REF!</definedName>
    <definedName name="AL3C">#REF!</definedName>
    <definedName name="AL4_">#REF!</definedName>
    <definedName name="AL6_">#REF!</definedName>
    <definedName name="AL8_">#REF!</definedName>
    <definedName name="ALAM">#REF!</definedName>
    <definedName name="ALAM16">[13]Precio!$F$16</definedName>
    <definedName name="ALAM18">[13]Precio!$F$15</definedName>
    <definedName name="alambi">#REF!</definedName>
    <definedName name="alambii">#REF!</definedName>
    <definedName name="alambiii">#REF!</definedName>
    <definedName name="alambiiii">#REF!</definedName>
    <definedName name="ALAMBRE">#REF!</definedName>
    <definedName name="Alambre_2">#N/A</definedName>
    <definedName name="Alambre_3">#N/A</definedName>
    <definedName name="Alambre_No._18">[16]Insumos!$B$20:$D$20</definedName>
    <definedName name="Alambre_No.18">#REF!</definedName>
    <definedName name="Alambre_No.18_2">#N/A</definedName>
    <definedName name="Alambre_No.18_3">#N/A</definedName>
    <definedName name="Alambre_Varilla">#REF!</definedName>
    <definedName name="alambre18">[18]MATERIALES!$G$10</definedName>
    <definedName name="ALAMBRED">#REF!</definedName>
    <definedName name="ALB_001">#REF!</definedName>
    <definedName name="ALB_003">#REF!</definedName>
    <definedName name="ALB_007">#REF!</definedName>
    <definedName name="ALBANIL">#REF!</definedName>
    <definedName name="ALBANIL2">'[25]M.O.'!$C$12</definedName>
    <definedName name="ALBANIL3">#REF!</definedName>
    <definedName name="Albañil_Dia">[22]MO!$C$14</definedName>
    <definedName name="Alq._Madera_Dintel____Incl._M_O">[16]Insumos!$B$122:$D$122</definedName>
    <definedName name="Alq._Madera_P_Antepecho____Incl._M_O">[4]Insumos!#REF!</definedName>
    <definedName name="Alq._Madera_P_Col._____Incl._M_O">[4]Insumos!#REF!</definedName>
    <definedName name="Alq._Madera_P_Losa_____Incl._M_O">[16]Insumos!$B$124:$D$124</definedName>
    <definedName name="Alq._Madera_P_Rampa_____Incl._M_O">[16]Insumos!$B$127:$D$127</definedName>
    <definedName name="Alq._Madera_P_Viga_____Incl._M_O">[16]Insumos!$B$128:$D$128</definedName>
    <definedName name="Alq._Madera_P_Vigas_y_Columnas_Amarre____Incl._M_O">[16]Insumos!$B$129:$D$129</definedName>
    <definedName name="ALTATEN">#REF!</definedName>
    <definedName name="altext3">[26]Volumenes!$S$2521</definedName>
    <definedName name="AMARREVARILLA20">#REF!</definedName>
    <definedName name="AMARREVARILLA40">#REF!</definedName>
    <definedName name="AMARREVARILLA60">#REF!</definedName>
    <definedName name="AMARREVARILLA80">#REF!</definedName>
    <definedName name="ana_abrasadera_1.5pulg">#REF!</definedName>
    <definedName name="ana_abrasadera_1pulg">#REF!</definedName>
    <definedName name="ana_abrasadera_2pulg">#REF!</definedName>
    <definedName name="ana_abrasadera_3pulg">#REF!</definedName>
    <definedName name="ana_abrasadera_4pulg">#REF!</definedName>
    <definedName name="ana_adap_pvc_1.5pulg">#REF!</definedName>
    <definedName name="ana_adap_pvc_2pulg">#REF!</definedName>
    <definedName name="ana_bajante_pluvial_3pulg">#REF!</definedName>
    <definedName name="ana_bajante_pluvial_4pulg">#REF!</definedName>
    <definedName name="ana_bañera">#REF!</definedName>
    <definedName name="ana_blocks_6pulg">#REF!</definedName>
    <definedName name="ana_blocks_8pulg">#REF!</definedName>
    <definedName name="ana_caja_inspeccion">#REF!</definedName>
    <definedName name="ana_calentador_electrico">#REF!</definedName>
    <definedName name="ana_check_hor_2pulg">#REF!</definedName>
    <definedName name="ana_check_ver_3pulg">#REF!</definedName>
    <definedName name="ana_codo_cpvc_0.5pulg">#REF!</definedName>
    <definedName name="ana_codo_cpvc_0.75pulg">#REF!</definedName>
    <definedName name="ana_codo_hg_2hg">#REF!</definedName>
    <definedName name="ana_codo_hg_3hg">#REF!</definedName>
    <definedName name="ana_codo_pvc_drenaje_2pulgx45">#REF!</definedName>
    <definedName name="ana_codo_pvc_drenaje_3pulgx45">#REF!</definedName>
    <definedName name="ana_codo_pvc_drenaje_4pulgx45">#REF!</definedName>
    <definedName name="ana_codo_pvc_presion_0.5pulg">#REF!</definedName>
    <definedName name="ana_codo_pvc_presion_0.75pulg">#REF!</definedName>
    <definedName name="ana_codo_pvc_presion_1.5pulg">#REF!</definedName>
    <definedName name="ana_codo_pvc_presion_1pulg">#REF!</definedName>
    <definedName name="ana_codo_pvc_presion_2pulg">#REF!</definedName>
    <definedName name="ana_codo_pvc_presion_3pulg">#REF!</definedName>
    <definedName name="ana_columna">#REF!</definedName>
    <definedName name="ana_columna_1.5pulg">#REF!</definedName>
    <definedName name="ana_columna_1pulg">#REF!</definedName>
    <definedName name="ana_columna_descaga_3pulg">#REF!</definedName>
    <definedName name="ana_columna_descaga_4pulg">#REF!</definedName>
    <definedName name="ana_columna_ventilacion_2pulg">#REF!</definedName>
    <definedName name="ana_columna_ventilacion_3pulg">#REF!</definedName>
    <definedName name="ana_coupling_cpvc_1.5pulg">#REF!</definedName>
    <definedName name="ana_desague_piso">#REF!</definedName>
    <definedName name="ana_fino_fondo">#REF!</definedName>
    <definedName name="ana_fregadero">#REF!</definedName>
    <definedName name="ana_inodoro">#REF!</definedName>
    <definedName name="ana_jacuzzi">#REF!</definedName>
    <definedName name="ana_juego_accesorios">#REF!</definedName>
    <definedName name="ana_lavamanos">#REF!</definedName>
    <definedName name="ana_losa_fondo">#REF!</definedName>
    <definedName name="ana_losa_techo">#REF!</definedName>
    <definedName name="ana_pañete">#REF!</definedName>
    <definedName name="ana_red_cpvc_0.75x0.5pulg">#REF!</definedName>
    <definedName name="ana_red_hg_3x2">#REF!</definedName>
    <definedName name="ana_red_pvc_3x2pulg">#REF!</definedName>
    <definedName name="ana_red_pvc_4x2pulg">#REF!</definedName>
    <definedName name="ana_red_pvc_4x3pulg">#REF!</definedName>
    <definedName name="ana_red_pvc_presion_0.75x0.5pulg">#REF!</definedName>
    <definedName name="ana_red_pvc_presion_1.5x0.75pulg">#REF!</definedName>
    <definedName name="ana_red_pvc_presion_1.5x1pulg">#REF!</definedName>
    <definedName name="ana_red_pvc_presion_1x0.5pulg">#REF!</definedName>
    <definedName name="ana_red_pvc_presion_1x0.75pulg">#REF!</definedName>
    <definedName name="ana_red_pvc_presion_2x1.5pulg">#REF!</definedName>
    <definedName name="ana_red_pvc_presion_2x1pulg">#REF!</definedName>
    <definedName name="ana_red_pvc_presion_3x1.5pulg">#REF!</definedName>
    <definedName name="ana_red_pvc_presion_3x1pulg">#REF!</definedName>
    <definedName name="ana_red_pvc_presion_3x2pulg">#REF!</definedName>
    <definedName name="ana_rejilla_techo">#REF!</definedName>
    <definedName name="ana_salida_ac_0.5pulg">#REF!</definedName>
    <definedName name="ana_salida_ac_0.75pulg">#REF!</definedName>
    <definedName name="ana_salida_af_0.5pulg">#REF!</definedName>
    <definedName name="ana_salida_af_0.75pulg">#REF!</definedName>
    <definedName name="ana_salida_drenaje_2pulg">#REF!</definedName>
    <definedName name="ana_salida_drenaje_4pulg">#REF!</definedName>
    <definedName name="ana_tee_cpvc_0.5pulg">#REF!</definedName>
    <definedName name="ana_tee_cpvc_0.75pulg">#REF!</definedName>
    <definedName name="ana_tee_hg_3hg">#REF!</definedName>
    <definedName name="ana_tee_pvc_presion_0.5pulg">#REF!</definedName>
    <definedName name="ana_tee_pvc_presion_0.75pulg">#REF!</definedName>
    <definedName name="ana_tee_pvc_presion_1.5pulg">#REF!</definedName>
    <definedName name="ana_tee_pvc_presion_1pulg">#REF!</definedName>
    <definedName name="ana_tee_pvc_presion_2pulg">#REF!</definedName>
    <definedName name="ana_tee_pvc_presion_3pulg">#REF!</definedName>
    <definedName name="ana_trampa_grasa">#REF!</definedName>
    <definedName name="ana_tub_colg_cpvc_0.5pulg">#REF!</definedName>
    <definedName name="ana_tub_colg_cpvc_0.75pulg">#REF!</definedName>
    <definedName name="ana_tub_colg_pvc_sch40_0.5pulg">#REF!</definedName>
    <definedName name="ana_tub_colg_pvc_sch40_0.75pulg">#REF!</definedName>
    <definedName name="ana_tub_colg_pvc_sch40_1.5pulg">#REF!</definedName>
    <definedName name="ana_tub_colg_pvc_sch40_1pulg">#REF!</definedName>
    <definedName name="ana_tub_colg_pvc_sdr26_2pulg">#REF!</definedName>
    <definedName name="ana_tub_colg_pvc_sdr26_3pulg">#REF!</definedName>
    <definedName name="ana_tub_colg_pvc_sdr32.5_4pulg">#REF!</definedName>
    <definedName name="ana_tub_hg_2pulg">#REF!</definedName>
    <definedName name="ana_tub_hg_3pulg">#REF!</definedName>
    <definedName name="ana_tub_sot_pvc_sdr21_2pulg">#REF!</definedName>
    <definedName name="ana_tub_sot_pvc_sdr21_3pulg">#REF!</definedName>
    <definedName name="ana_tub_sot_pvc_sdr26_3pulg">#REF!</definedName>
    <definedName name="ana_tub_sot_pvc_sdr32.5_4pulg">#REF!</definedName>
    <definedName name="ana_tub_sot_pvc_sdr32.5_6pulg">#REF!</definedName>
    <definedName name="ana_valvula_0.75pulg">#REF!</definedName>
    <definedName name="ana_valvula_1.5pulg">#REF!</definedName>
    <definedName name="ana_valvula_1pulg">#REF!</definedName>
    <definedName name="ana_valvula_2pulg">#REF!</definedName>
    <definedName name="ana_valvula_reguladora_1pulg">#REF!</definedName>
    <definedName name="ana_valvula_reguladora_2pulg">#REF!</definedName>
    <definedName name="ana_vertedero">#REF!</definedName>
    <definedName name="ana_viga_amarre">#REF!</definedName>
    <definedName name="ana_viga_riostra">#REF!</definedName>
    <definedName name="ana_yee_pvc_drenaje_2pulg">#REF!</definedName>
    <definedName name="ana_yee_pvc_drenaje_3pulg">#REF!</definedName>
    <definedName name="ana_yee_pvc_drenaje_4pulg">#REF!</definedName>
    <definedName name="ana_zabaleta">#REF!</definedName>
    <definedName name="analisis">#REF!,#REF!,#REF!</definedName>
    <definedName name="ANALISIS_DE_COSTOS">#REF!</definedName>
    <definedName name="analisis2">#REF!</definedName>
    <definedName name="analisisI">#REF!</definedName>
    <definedName name="Anclaje_de_Pilotes">#REF!</definedName>
    <definedName name="Anclaje_de_Pilotes_2">#N/A</definedName>
    <definedName name="Anclaje_de_Pilotes_3">#N/A</definedName>
    <definedName name="ANDAMIOS">#REF!</definedName>
    <definedName name="Andamios____0.25_planchas_plywood___10_usos">[16]Insumos!$B$25:$D$25</definedName>
    <definedName name="andamiosin">#REF!</definedName>
    <definedName name="ANDAMIOSPLAF">#REF!</definedName>
    <definedName name="ANG2X2SOPLAMPCONTRA">#REF!</definedName>
    <definedName name="ANGULAR">#REF!</definedName>
    <definedName name="ANGULAR_2">"$#REF!.$B$246"</definedName>
    <definedName name="ANGULAR_3">"$#REF!.$B$246"</definedName>
    <definedName name="ANTEPECHO">'[26]anal term'!$F$1819</definedName>
    <definedName name="APLICARLACA2C">#REF!</definedName>
    <definedName name="AQUAPEL">#REF!</definedName>
    <definedName name="ARANDELA_INODORO_PVC_4">#REF!</definedName>
    <definedName name="ARANDELAPLAS">#REF!</definedName>
    <definedName name="ARCILLA_ROJA">#REF!</definedName>
    <definedName name="are" hidden="1">'[21]ANALISIS STO DGO'!#REF!</definedName>
    <definedName name="_xlnm.Extract">#REF!</definedName>
    <definedName name="_xlnm.Print_Area" localSheetId="0">'LISTADO DE PARTIDAS'!$A$1:$G$995</definedName>
    <definedName name="_xlnm.Print_Area">#REF!</definedName>
    <definedName name="AREA1">#REF!</definedName>
    <definedName name="AREA12">#REF!</definedName>
    <definedName name="AREA34">#REF!</definedName>
    <definedName name="AREA38">#REF!</definedName>
    <definedName name="ARENA">#REF!</definedName>
    <definedName name="Arena_Fina">[16]Insumos!$B$17:$D$17</definedName>
    <definedName name="Arena_Gruesa_Lavada">[16]Insumos!$B$16:$D$16</definedName>
    <definedName name="ARENA_LAV_CLASIF">'[24]MATERIALES LISTADO'!$D$9</definedName>
    <definedName name="ARENA_PAÑETE">#REF!</definedName>
    <definedName name="Arena_Triturada_y_Lavada___especial_para_hormigones">[16]Insumos!$B$14:$D$14</definedName>
    <definedName name="ARENAAZUL">#REF!</definedName>
    <definedName name="arenabca">#REF!</definedName>
    <definedName name="ARENAF">#REF!</definedName>
    <definedName name="ARENAFINA">#REF!</definedName>
    <definedName name="ARENAG">#REF!</definedName>
    <definedName name="ARENAGRUESA">#REF!</definedName>
    <definedName name="ArenaItabo">#REF!</definedName>
    <definedName name="arenalavada">[18]MATERIALES!$G$13</definedName>
    <definedName name="ARENAMINA">#REF!</definedName>
    <definedName name="ARENAPAÑETE">#REF!</definedName>
    <definedName name="ArenaPlanta">#REF!</definedName>
    <definedName name="arenapta">#REF!</definedName>
    <definedName name="ari">#REF!</definedName>
    <definedName name="arii">#REF!</definedName>
    <definedName name="ariii">#REF!</definedName>
    <definedName name="ariiii">#REF!</definedName>
    <definedName name="aris" hidden="1">#REF!</definedName>
    <definedName name="aris2" hidden="1">#REF!</definedName>
    <definedName name="ARISS" hidden="1">#REF!</definedName>
    <definedName name="ARQSA">#REF!</definedName>
    <definedName name="arranque">'[15]Listado Equipos a utilizar'!#REF!</definedName>
    <definedName name="as">'[27]M.O.'!#REF!</definedName>
    <definedName name="asd">#REF!</definedName>
    <definedName name="asfali">#REF!</definedName>
    <definedName name="asfalii">#REF!</definedName>
    <definedName name="asfaliii">#REF!</definedName>
    <definedName name="asfaliiii">#REF!</definedName>
    <definedName name="asientoi">#REF!</definedName>
    <definedName name="asientoii">#REF!</definedName>
    <definedName name="asientoiii">#REF!</definedName>
    <definedName name="asientoiiii">#REF!</definedName>
    <definedName name="ASIENTOINOCORRIENTE">#REF!</definedName>
    <definedName name="AYCARP">[28]INS!#REF!</definedName>
    <definedName name="ayoperador">#REF!</definedName>
    <definedName name="AYUDANTE">#REF!</definedName>
    <definedName name="Ayudante_2da">#REF!</definedName>
    <definedName name="Ayudante_Soldador">#REF!</definedName>
    <definedName name="ayudcadenero">[18]OBRAMANO!$F$67</definedName>
    <definedName name="b">#REF!</definedName>
    <definedName name="Baldosas_Granito_40x40____Linea_de_Lujo_Color">[16]Insumos!$B$26:$D$26</definedName>
    <definedName name="BALDOSAS_TRANSPARENTE">#REF!</definedName>
    <definedName name="banci">#REF!</definedName>
    <definedName name="bancii">#REF!</definedName>
    <definedName name="banciii">#REF!</definedName>
    <definedName name="banciiii">#REF!</definedName>
    <definedName name="BANERAHFBCAPVC">#REF!</definedName>
    <definedName name="BANERAHFCOLPVC">#REF!</definedName>
    <definedName name="BANERALIVBCAPVC">#REF!</definedName>
    <definedName name="BANERAPVCBCAPVC">#REF!</definedName>
    <definedName name="BANERAPVCCOLPVC">#REF!</definedName>
    <definedName name="banli">#REF!</definedName>
    <definedName name="banlii">#REF!</definedName>
    <definedName name="banliii">#REF!</definedName>
    <definedName name="banliiii">#REF!</definedName>
    <definedName name="BAÑERAHFBCA">#REF!</definedName>
    <definedName name="BAÑERAHFCOL">#REF!</definedName>
    <definedName name="BAÑERALIV">#REF!</definedName>
    <definedName name="BARANDACURVACONTRA">#REF!</definedName>
    <definedName name="BARANDACURVAM2CONTRA">#REF!</definedName>
    <definedName name="BARANDARECTACONTRA">#REF!</definedName>
    <definedName name="BARANDARECTAM2CONTRA">#REF!</definedName>
    <definedName name="BARANDILLA">#REF!</definedName>
    <definedName name="BARANDILLA_2">#N/A</definedName>
    <definedName name="BARANDILLA_3">#N/A</definedName>
    <definedName name="barra12">[11]analisis!$G$2860</definedName>
    <definedName name="BASE">#REF!</definedName>
    <definedName name="BASE_CONTEN">#REF!</definedName>
    <definedName name="baseia">#REF!</definedName>
    <definedName name="baseib">#REF!</definedName>
    <definedName name="baseic">#REF!</definedName>
    <definedName name="baseiia">#REF!</definedName>
    <definedName name="baseiib">#REF!</definedName>
    <definedName name="baseiic">#REF!</definedName>
    <definedName name="baseiiia">#REF!</definedName>
    <definedName name="baseiiib">#REF!</definedName>
    <definedName name="baseiiic">#REF!</definedName>
    <definedName name="baseiiiia">#REF!</definedName>
    <definedName name="baseiiiib">#REF!</definedName>
    <definedName name="baseiiiic">#REF!</definedName>
    <definedName name="bbthsrty">#REF!</definedName>
    <definedName name="BENEFICIOS">#REF!</definedName>
    <definedName name="Bidet_Royal____Aparato">[4]Insumos!#REF!</definedName>
    <definedName name="BIDETBCO">#REF!</definedName>
    <definedName name="BIDETBCOPVC">#REF!</definedName>
    <definedName name="BIDETCOL">#REF!</definedName>
    <definedName name="BIDETCOLPVC">#REF!</definedName>
    <definedName name="BISAGRA">#REF!</definedName>
    <definedName name="bloc6">'[26]anal term'!$G$251</definedName>
    <definedName name="block.8.bnp.20">'[29]Ana. blocks y termin.'!$D$6</definedName>
    <definedName name="BLOCK_4">#REF!</definedName>
    <definedName name="BLOCK_6">#REF!</definedName>
    <definedName name="BLOCK_8">#REF!</definedName>
    <definedName name="BLOCK_CALADO">#REF!</definedName>
    <definedName name="BLOCK0.10M">#REF!</definedName>
    <definedName name="BLOCK0.15M">#REF!</definedName>
    <definedName name="BLOCK0.20M">#REF!</definedName>
    <definedName name="BLOCK0.30M">#REF!</definedName>
    <definedName name="BLOCK10">#REF!</definedName>
    <definedName name="BLOCK12">#REF!</definedName>
    <definedName name="block4">#REF!</definedName>
    <definedName name="BLOCK4RUST">#REF!</definedName>
    <definedName name="BLOCK5">#REF!</definedName>
    <definedName name="BLOCK6">#REF!</definedName>
    <definedName name="BLOCK640">#REF!</definedName>
    <definedName name="BLOCK6VIO2">#REF!</definedName>
    <definedName name="block8">#REF!</definedName>
    <definedName name="BLOCK820">#REF!</definedName>
    <definedName name="BLOCK820CLLENAS">#REF!</definedName>
    <definedName name="BLOCK840">#REF!</definedName>
    <definedName name="BLOCK840CLLENAS">#REF!</definedName>
    <definedName name="BLOCK8RUST">#REF!</definedName>
    <definedName name="BLOCKCA">#REF!</definedName>
    <definedName name="BLOCKCALAD666">#REF!</definedName>
    <definedName name="BLOCKCALAD886">#REF!</definedName>
    <definedName name="BLOCKCALADORN152040">#REF!</definedName>
    <definedName name="BLOCKORNAMENTAL">#REF!</definedName>
    <definedName name="Bloques_de_4">[16]Insumos!$B$21:$D$21</definedName>
    <definedName name="Bloques_de_6">[16]Insumos!$B$22:$D$22</definedName>
    <definedName name="Bloques_de_8">[16]Insumos!$B$23:$D$23</definedName>
    <definedName name="bloques4">[18]MATERIALES!#REF!</definedName>
    <definedName name="bloques6">[18]MATERIALES!#REF!</definedName>
    <definedName name="bloques8">[18]MATERIALES!#REF!</definedName>
    <definedName name="BOMBA">#REF!</definedName>
    <definedName name="BOMBA_ACHIQUE">#REF!</definedName>
    <definedName name="bombahorm">#REF!</definedName>
    <definedName name="BOMBILLAS_1500W">[30]INSU!$B$42</definedName>
    <definedName name="BOQUILLA_FREGADERO_CROMO">#REF!</definedName>
    <definedName name="BOQUILLA_LAVADERO_CROMO">#REF!</definedName>
    <definedName name="BOQUILLAFREG">#REF!</definedName>
    <definedName name="BOQUILLALAV">#REF!</definedName>
    <definedName name="BOQUILLALAV212TAPON">#REF!</definedName>
    <definedName name="BOQUILLALAVCRO">#REF!</definedName>
    <definedName name="BOQUILLALAVPVC">#REF!</definedName>
    <definedName name="BORDILLO4">#REF!</definedName>
    <definedName name="BORDILLO6">#REF!</definedName>
    <definedName name="BORDILLO8">#REF!</definedName>
    <definedName name="Borrar_C.A1">'[31]Col.Amarre'!$J$9:$M$9,'[31]Col.Amarre'!$J$10:$R$10,'[31]Col.Amarre'!$AG$13:$AH$13,'[31]Col.Amarre'!$AJ$11:$AK$11,'[31]Col.Amarre'!$AP$13:$AQ$13,'[31]Col.Amarre'!$AR$11:$AS$11,'[31]Col.Amarre'!$D$16:$M$35,'[31]Col.Amarre'!$V$16:$AC$35</definedName>
    <definedName name="Borrar_Esc.">[31]Escalera!$J$9:$M$9,[31]Escalera!$J$10:$R$10,[31]Escalera!$AL$14:$AM$14,[31]Escalera!$AL$16:$AM$16,[31]Escalera!$I$16:$M$16,[31]Escalera!$B$19:$AE$32,[31]Escalera!$AN$19:$AQ$32</definedName>
    <definedName name="Borrar_Muros">[31]Muros!$W$15:$Z$15,[31]Muros!$AA$15:$AD$15,[31]Muros!$AF$13,[31]Muros!$K$20:$L$20,[31]Muros!$O$26:$P$26</definedName>
    <definedName name="Borrar_Precio">'[32]Cotz.'!$F$23:$F$800,'[32]Cotz.'!$K$280:$K$800</definedName>
    <definedName name="Borrar_V.C1">[33]qqVgas!$J$9:$M$9,[33]qqVgas!$J$10:$R$10,[33]qqVgas!$AJ$11:$AK$11,[33]qqVgas!$AR$11:$AS$11,[33]qqVgas!$AG$13:$AH$13,[33]qqVgas!$AP$13:$AQ$13,[33]qqVgas!$D$16:$AC$195</definedName>
    <definedName name="BOTE">#REF!</definedName>
    <definedName name="Bote_de_Material">[16]Insumos!$B$27:$D$27</definedName>
    <definedName name="BOTEEQUIPO">#REF!</definedName>
    <definedName name="BOTEMANO">'[34]Analisis de P. U. '!#REF!</definedName>
    <definedName name="bOTIQUIN01">#REF!</definedName>
    <definedName name="bOTIQUIN02">#REF!</definedName>
    <definedName name="bOTIQUIN03">#REF!</definedName>
    <definedName name="bOTIQUIN04">#REF!</definedName>
    <definedName name="bOTIQUIN05">#REF!</definedName>
    <definedName name="bOTIQUIN06">#REF!</definedName>
    <definedName name="BOTONTIMBRE">#REF!</definedName>
    <definedName name="BPLUV4SDR41CONTRA">#REF!</definedName>
    <definedName name="BREAKER15">#REF!</definedName>
    <definedName name="BREAKERS">#REF!</definedName>
    <definedName name="BREAKERS_15A">#REF!</definedName>
    <definedName name="BREAKERS_20A">#REF!</definedName>
    <definedName name="BREAKERS_30A">#REF!</definedName>
    <definedName name="Brigada_de_Topografía__incluyendo_equipos">[16]Insumos!$B$148:$D$148</definedName>
    <definedName name="BRIGADATOPOGRAFICA">'[25]M.O.'!$C$9</definedName>
    <definedName name="brochas">#REF!</definedName>
    <definedName name="C._ADICIONAL">#N/A</definedName>
    <definedName name="c.gas.gen">#REF!</definedName>
    <definedName name="CABALLETEBARRO">#REF!</definedName>
    <definedName name="CABALLETEZ29">#REF!</definedName>
    <definedName name="Cable_de_Postensado">#REF!</definedName>
    <definedName name="Cable_de_Postensado_2">#N/A</definedName>
    <definedName name="Cable_de_Postensado_3">#N/A</definedName>
    <definedName name="cablo2">[26]Volumenes!$I$2234</definedName>
    <definedName name="CABTEJAASFINST">#REF!</definedName>
    <definedName name="CACERO">#REF!</definedName>
    <definedName name="CACERO60">#REF!</definedName>
    <definedName name="CACEROCOLCIR">#REF!</definedName>
    <definedName name="CACEROCOLML">#REF!</definedName>
    <definedName name="CACEROLOSALIMA">#REF!</definedName>
    <definedName name="CACEROMALLA">#REF!</definedName>
    <definedName name="CACEROML">#REF!</definedName>
    <definedName name="CACEROPI">#REF!</definedName>
    <definedName name="CACEROPORTICO">#REF!</definedName>
    <definedName name="CACERORAMPA">#REF!</definedName>
    <definedName name="CACEROSUBIR2">#REF!</definedName>
    <definedName name="CACEROSUBIR3">#REF!</definedName>
    <definedName name="CACEROSUBIR4">#REF!</definedName>
    <definedName name="CACEROSUBIR5">#REF!</definedName>
    <definedName name="CACEROSUBIR6">#REF!</definedName>
    <definedName name="CACEROVIGAML">#REF!</definedName>
    <definedName name="CACEROZAP">#REF!</definedName>
    <definedName name="cadeneros">'[20]O.M. y Salarios'!#REF!</definedName>
    <definedName name="CADOQUIN">#REF!</definedName>
    <definedName name="CAJA_2x4_12">#REF!</definedName>
    <definedName name="CAJA_2x4_34">#REF!</definedName>
    <definedName name="CAJA_OCTAGONAL">#REF!</definedName>
    <definedName name="CAJA2412">#REF!</definedName>
    <definedName name="CAJA2434">#REF!</definedName>
    <definedName name="CAJA4434">#REF!</definedName>
    <definedName name="CAJAOCTA12">#REF!</definedName>
    <definedName name="cal">#REF!</definedName>
    <definedName name="Cal_Pomier____50_Lbs.">[16]Insumos!$B$29:$D$29</definedName>
    <definedName name="CALADOBARRO66">#REF!</definedName>
    <definedName name="CALADOBARRO88">#REF!</definedName>
    <definedName name="CALELECRI12">#REF!</definedName>
    <definedName name="CALELECRI20">#REF!</definedName>
    <definedName name="CALELECRI30">#REF!</definedName>
    <definedName name="CALELECRI42">#REF!</definedName>
    <definedName name="CALELECRI6">#REF!</definedName>
    <definedName name="CALELECRI60">#REF!</definedName>
    <definedName name="CALELECRI8">#REF!</definedName>
    <definedName name="CALELEIMP20">#REF!</definedName>
    <definedName name="CALELEIMP30">#REF!</definedName>
    <definedName name="CALELEIMP40">#REF!</definedName>
    <definedName name="CALELEIMP80">#REF!</definedName>
    <definedName name="CALICHE">#REF!</definedName>
    <definedName name="CALICHEB">#REF!</definedName>
    <definedName name="calle">#REF!</definedName>
    <definedName name="CAMARACAL">#REF!</definedName>
    <definedName name="CAMARAROC">#REF!</definedName>
    <definedName name="CAMARATIE">#REF!</definedName>
    <definedName name="CAMION_BOTE">#REF!</definedName>
    <definedName name="camioncama">'[15]Listado Equipos a utilizar'!#REF!</definedName>
    <definedName name="camioneta">'[15]Listado Equipos a utilizar'!#REF!</definedName>
    <definedName name="CAMIONVOLTEO">[18]EQUIPOS!$I$19</definedName>
    <definedName name="Campamento">#REF!</definedName>
    <definedName name="Campamento234">#REF!</definedName>
    <definedName name="CAN">[5]A!#REF!</definedName>
    <definedName name="CANALETACONTRA">#REF!</definedName>
    <definedName name="canali">#REF!</definedName>
    <definedName name="canalii">#REF!</definedName>
    <definedName name="canaliii">#REF!</definedName>
    <definedName name="canaliiii">#REF!</definedName>
    <definedName name="CANDADO">#REF!</definedName>
    <definedName name="Cant">#REF!</definedName>
    <definedName name="Cant_2">"$#REF!.$D$1:$D$65534"</definedName>
    <definedName name="Cant_3">"$#REF!.$D$1:$D$65534"</definedName>
    <definedName name="CANT1">#REF!</definedName>
    <definedName name="CANT1_2">"$#REF!.$D$1:$D$65534"</definedName>
    <definedName name="CANT1_3">"$#REF!.$D$1:$D$65534"</definedName>
    <definedName name="cant10">#REF!</definedName>
    <definedName name="cant2">#REF!</definedName>
    <definedName name="CANT3">#REF!</definedName>
    <definedName name="cant4">[4]Sheet4!$C$1:$C$65536</definedName>
    <definedName name="cant5">[4]Sheet5!$C$1:$C$65536</definedName>
    <definedName name="CANT6">#REF!</definedName>
    <definedName name="CANT6_2">"$#REF!.$C$1:$C$65534"</definedName>
    <definedName name="CANT6_3">"$#REF!.$C$1:$C$65534"</definedName>
    <definedName name="cant7">#REF!</definedName>
    <definedName name="Cant8">#REF!</definedName>
    <definedName name="canta">#REF!</definedName>
    <definedName name="canta_2">"$#REF!.$H$1:$H$65534"</definedName>
    <definedName name="canta_3">"$#REF!.$H$1:$H$65534"</definedName>
    <definedName name="CANTIDADPRESUPUESTO">#REF!</definedName>
    <definedName name="CANTIDADPRESUPUESTO_2">"$#REF!.$C$1:$C$65534"</definedName>
    <definedName name="CANTIDADPRESUPUESTO_3">"$#REF!.$C$1:$C$65534"</definedName>
    <definedName name="CANTO">#REF!</definedName>
    <definedName name="cantp">#REF!</definedName>
    <definedName name="cantp_2">"$#REF!.$J$1:$J$65534"</definedName>
    <definedName name="cantp_3">"$#REF!.$J$1:$J$65534"</definedName>
    <definedName name="cantpre">#REF!</definedName>
    <definedName name="cantpre_2">"$#REF!.$D$1:$D$65534"</definedName>
    <definedName name="cantpre_3">"$#REF!.$D$1:$D$65534"</definedName>
    <definedName name="cantt">#REF!</definedName>
    <definedName name="cantt_2">"$#REF!.$L$1:$L$65534"</definedName>
    <definedName name="cantt_3">"$#REF!.$L$1:$L$65534"</definedName>
    <definedName name="CAOBA">#REF!</definedName>
    <definedName name="Capatazequipo">[18]OBRAMANO!$F$81</definedName>
    <definedName name="CAR.SOC">'[35]Cargas Sociales'!$G$23</definedName>
    <definedName name="CARANTEPECHO">'[25]M.O.'!#REF!</definedName>
    <definedName name="CARANTEPH10">#REF!</definedName>
    <definedName name="CARARCOFONDO20RADIO3">#REF!</definedName>
    <definedName name="CARASB36">#REF!</definedName>
    <definedName name="CARASB36ENLATES">#REF!</definedName>
    <definedName name="CARASB38">#REF!</definedName>
    <definedName name="CARASB38ENLATES">#REF!</definedName>
    <definedName name="CARCABASB">#REF!</definedName>
    <definedName name="CARCABZINC">#REF!</definedName>
    <definedName name="CARCIELORASB2X2">#REF!</definedName>
    <definedName name="CARCIELORCARCOSTILLA">#REF!</definedName>
    <definedName name="CARCIELORPLY2X2">#REF!</definedName>
    <definedName name="CARCIELORPLYCARPIEDRA">#REF!</definedName>
    <definedName name="CARCOL1X1CONF">#REF!</definedName>
    <definedName name="CARCOL1X1INST">#REF!</definedName>
    <definedName name="CARCOL2TAPA10RETALLE">#REF!</definedName>
    <definedName name="CARCOL2TAPA20RETALLE">#REF!</definedName>
    <definedName name="CARCOL2TAPA30">#REF!</definedName>
    <definedName name="CARCOL2TAPA30RETALLE">#REF!</definedName>
    <definedName name="CARCOL2TAPA40">#REF!</definedName>
    <definedName name="CARCOL2TAPA50">#REF!</definedName>
    <definedName name="CARCOL30">'[25]M.O.'!#REF!</definedName>
    <definedName name="CARCOL30X30CONF">#REF!</definedName>
    <definedName name="CARCOL30X30INST">#REF!</definedName>
    <definedName name="CARCOL40X40CONF">#REF!</definedName>
    <definedName name="CARCOL40X40INST">#REF!</definedName>
    <definedName name="CARCOL50">'[25]M.O.'!#REF!</definedName>
    <definedName name="CARCOL50X50CONF">#REF!</definedName>
    <definedName name="CARCOL50X50INST">#REF!</definedName>
    <definedName name="CARCOL60X60CONF">#REF!</definedName>
    <definedName name="CARCOL60X60INST">#REF!</definedName>
    <definedName name="CARCOL70X70CONF">#REF!</definedName>
    <definedName name="CARCOL70X70INST">#REF!</definedName>
    <definedName name="CARCOL80X80CONF">#REF!</definedName>
    <definedName name="CARCOL80X80INST">#REF!</definedName>
    <definedName name="CARCOLAMARRE">'[25]M.O.'!#REF!</definedName>
    <definedName name="CARCOLCONICA50">#REF!</definedName>
    <definedName name="CARCOLCONICA60">#REF!</definedName>
    <definedName name="CARCOLRED50">#REF!</definedName>
    <definedName name="CARCOLRED60">#REF!</definedName>
    <definedName name="CARDIN20LUZ2">#REF!</definedName>
    <definedName name="CARDIN40LUZ2">#REF!</definedName>
    <definedName name="CARDIVPLY1">#REF!</definedName>
    <definedName name="CARDIVPLY2">#REF!</definedName>
    <definedName name="CARETEO">#REF!</definedName>
    <definedName name="CARFP275">#REF!</definedName>
    <definedName name="CARFP3">#REF!</definedName>
    <definedName name="CARFP4">#REF!</definedName>
    <definedName name="CARFP5">#REF!</definedName>
    <definedName name="CARFP6">#REF!</definedName>
    <definedName name="CARGA_SOCIAL">#REF!</definedName>
    <definedName name="cargador">'[15]Listado Equipos a utilizar'!#REF!</definedName>
    <definedName name="CARGADORB">[36]EQUIPOS!$D$13</definedName>
    <definedName name="CARLOSAPLA">'[25]M.O.'!#REF!</definedName>
    <definedName name="CARLOSAVARIASAGUAS">'[25]M.O.'!#REF!</definedName>
    <definedName name="CARMURO">'[25]M.O.'!#REF!</definedName>
    <definedName name="CARMUROCONF">#REF!</definedName>
    <definedName name="CARMUROINST">#REF!</definedName>
    <definedName name="CARP1">[28]INS!#REF!</definedName>
    <definedName name="CARP2">[28]INS!#REF!</definedName>
    <definedName name="CARPDINTEL">'[25]M.O.'!#REF!</definedName>
    <definedName name="Carpint.Columna.30.30">'[29]Costos Mano de Obra'!$O$71</definedName>
    <definedName name="CARPINTERIA_COL_PERIMETRO">#REF!</definedName>
    <definedName name="CARPINTERIA_INSTAL_COL_PERIMETRO">#REF!</definedName>
    <definedName name="Carpintero_1ra">[37]MO!$C$21</definedName>
    <definedName name="Carpintero_2da">[37]MO!$C$20</definedName>
    <definedName name="CARPVIGA2040">'[25]M.O.'!#REF!</definedName>
    <definedName name="CARPVIGA3050">'[25]M.O.'!#REF!</definedName>
    <definedName name="CARPVIGA3060">'[25]M.O.'!#REF!</definedName>
    <definedName name="CARPVIGA4080">'[25]M.O.'!#REF!</definedName>
    <definedName name="CARRAMPA">'[25]M.O.'!#REF!</definedName>
    <definedName name="CARRAMPALISACONF">#REF!</definedName>
    <definedName name="CARRASTRE2">#REF!</definedName>
    <definedName name="CARRASTRE3">#REF!</definedName>
    <definedName name="CARRASTRE5">#REF!</definedName>
    <definedName name="CARRETILLA">#REF!</definedName>
    <definedName name="Carretilla____2_P3_______TIPO_JEEP">[4]Insumos!#REF!</definedName>
    <definedName name="CARSISALENLATES">#REF!</definedName>
    <definedName name="CARTIJATOR">#REF!</definedName>
    <definedName name="CARTIJCLAV">#REF!</definedName>
    <definedName name="CARVIGAAMA1520X20">#REF!</definedName>
    <definedName name="CARVIGAAMA1520X30">#REF!</definedName>
    <definedName name="CARVIGAAMA1520X40">#REF!</definedName>
    <definedName name="CARVIGAAMA1520X50">#REF!</definedName>
    <definedName name="CARVIGAFONDOH10">#REF!</definedName>
    <definedName name="CARVIGAINVFONDO10">#REF!</definedName>
    <definedName name="CARVIGAINVTAPA10">#REF!</definedName>
    <definedName name="CARVIGATAPAH10">#REF!</definedName>
    <definedName name="CARVIGZAP40X40">#REF!</definedName>
    <definedName name="CARVIGZAP50X50">#REF!</definedName>
    <definedName name="CARVIGZAP60X60">#REF!</definedName>
    <definedName name="CARVUELO1">#REF!</definedName>
    <definedName name="CARVUELO10">#REF!</definedName>
    <definedName name="CARVUELO20">#REF!</definedName>
    <definedName name="CARVUELO30">#REF!</definedName>
    <definedName name="CARVUELO40">#REF!</definedName>
    <definedName name="CARVUELO5090">#REF!</definedName>
    <definedName name="CARZINC">#REF!</definedName>
    <definedName name="CARZINCENLATES">#REF!</definedName>
    <definedName name="CASBESTO">'[25]M.O.'!#REF!</definedName>
    <definedName name="CASCAJO">#REF!</definedName>
    <definedName name="Cascajo_Limpio">[16]Insumos!$B$13:$D$13</definedName>
    <definedName name="Cascajo_Sucio">[4]Insumos!#REF!</definedName>
    <definedName name="CASETA200">#REF!</definedName>
    <definedName name="CASETA200M2">#REF!</definedName>
    <definedName name="CASETA500">#REF!</definedName>
    <definedName name="CASETAM2">#REF!</definedName>
    <definedName name="Casting_Bed">#REF!</definedName>
    <definedName name="Casting_Bed_2">#N/A</definedName>
    <definedName name="Casting_Bed_3">#N/A</definedName>
    <definedName name="CAT214BFT">[18]EQUIPOS!$I$15</definedName>
    <definedName name="Cat950B">[18]EQUIPOS!$I$14</definedName>
    <definedName name="CAVOSC">#REF!</definedName>
    <definedName name="CB">#REF!</definedName>
    <definedName name="CBAJVEN2">#REF!</definedName>
    <definedName name="CBAJVEN3">#REF!</definedName>
    <definedName name="CBAJVEN6">#REF!</definedName>
    <definedName name="CBANERALIV">#REF!</definedName>
    <definedName name="CBANERAPES">#REF!</definedName>
    <definedName name="CBASEBAN">#REF!</definedName>
    <definedName name="CBIDET">#REF!</definedName>
    <definedName name="CBLOCK10">[28]INS!#REF!</definedName>
    <definedName name="CBLOCK12">#REF!</definedName>
    <definedName name="CBLOCK4">#REF!</definedName>
    <definedName name="CBLOCK5">#REF!</definedName>
    <definedName name="CBLOCK52520">#REF!</definedName>
    <definedName name="CBLOCK6">#REF!</definedName>
    <definedName name="CBLOCK6818">#REF!</definedName>
    <definedName name="CBLOCK8">#REF!</definedName>
    <definedName name="CBLOCKCRI">#REF!</definedName>
    <definedName name="CBLOCKIRR">#REF!</definedName>
    <definedName name="CBLOCKORN">#REF!</definedName>
    <definedName name="CBOTON">#REF!</definedName>
    <definedName name="CBREAKERS">#REF!</definedName>
    <definedName name="CCAMINS2">#REF!</definedName>
    <definedName name="CCAMINS3Y4">#REF!</definedName>
    <definedName name="CCAMINS5Y6">#REF!</definedName>
    <definedName name="CCOLAGUA1">#REF!</definedName>
    <definedName name="CCOLAGUA12">#REF!</definedName>
    <definedName name="CCOLAGUA2">#REF!</definedName>
    <definedName name="CDESAGUE2">#REF!</definedName>
    <definedName name="CDESAGUE3Y4">#REF!</definedName>
    <definedName name="CDESAGUE3Y4CONPARRILLA">#REF!</definedName>
    <definedName name="CDESAGUEP2">#REF!</definedName>
    <definedName name="CDESAGUEP3">#REF!</definedName>
    <definedName name="CDESAGUEP5">#REF!</definedName>
    <definedName name="CDUCHA">#REF!</definedName>
    <definedName name="CEDRO">#REF!</definedName>
    <definedName name="cem">[13]Precio!$F$9</definedName>
    <definedName name="CEMCPVC14">#REF!</definedName>
    <definedName name="CEMCPVCPINTA">#REF!</definedName>
    <definedName name="cemento">'[38]PRE Desvio Alcant.  Potable'!$I$49</definedName>
    <definedName name="cemento.pañete">'[39]Insumos materiales'!$J$20</definedName>
    <definedName name="Cemento_1">#N/A</definedName>
    <definedName name="Cemento_2">#N/A</definedName>
    <definedName name="Cemento_3">#N/A</definedName>
    <definedName name="CEMENTO_BLANCO">#REF!</definedName>
    <definedName name="Cemento_Gris">[23]Materiales!$B$3</definedName>
    <definedName name="CEMENTO_GRIS_FDA">'[24]MATERIALES LISTADO'!$D$17</definedName>
    <definedName name="CEMENTO_PVC">#REF!</definedName>
    <definedName name="cementoblanco">[18]MATERIALES!#REF!</definedName>
    <definedName name="CEMENTOG">#REF!</definedName>
    <definedName name="cementogris">[18]MATERIALES!$G$17</definedName>
    <definedName name="CEMENTOP">#REF!</definedName>
    <definedName name="CEMENTOPVCCANOPINTA">#REF!</definedName>
    <definedName name="CEMPALMEAGUA1">#REF!</definedName>
    <definedName name="CEMPALMEAGUA112">#REF!</definedName>
    <definedName name="CEMPALMEAGUA114">#REF!</definedName>
    <definedName name="CEMPALMEAGUA1234">#REF!</definedName>
    <definedName name="CEMPALMEAGUA2">#REF!</definedName>
    <definedName name="cer20x203">'[26]anal term'!$G$958</definedName>
    <definedName name="ceramcr33">[18]MATERIALES!#REF!</definedName>
    <definedName name="ceramcriolla">[18]MATERIALES!#REF!</definedName>
    <definedName name="Ceramica.Criolla.40.40">'[29]Insumos materiales'!$J$48</definedName>
    <definedName name="CERAMICA_20x20_BLANCA">#REF!</definedName>
    <definedName name="Cerámica_30x30_Pared">[16]Insumos!$B$35:$D$35</definedName>
    <definedName name="CERAMICA_ANTIDESLIZANTE">#REF!</definedName>
    <definedName name="Cerámica_Italiana_Pared">[16]Insumos!$B$34:$D$34</definedName>
    <definedName name="CERAMICA_PISOS_40x40">#REF!</definedName>
    <definedName name="ceramicaitalia">[18]MATERIALES!#REF!</definedName>
    <definedName name="ceramicaitaliapared">[18]MATERIALES!#REF!</definedName>
    <definedName name="ceramicaitalipared">[18]MATERIALES!#REF!</definedName>
    <definedName name="ceramicapared">#REF!</definedName>
    <definedName name="CERAMICAPAREDP">#REF!</definedName>
    <definedName name="CERAMICAPAREDS">#REF!</definedName>
    <definedName name="CERAMICAPISOP">#REF!</definedName>
    <definedName name="CERAMICAPISOS">#REF!</definedName>
    <definedName name="ceramicapp">#REF!</definedName>
    <definedName name="CERTIFIC_DE_PAGO">#REF!</definedName>
    <definedName name="CESCHCH">#REF!</definedName>
    <definedName name="CFREGADERO1CAMARA">#REF!</definedName>
    <definedName name="CFREGADERO2CAMARAS">#REF!</definedName>
    <definedName name="cfrontal">'[20]Resumen Precio Equipos'!$I$16</definedName>
    <definedName name="CG">#REF!</definedName>
    <definedName name="CHAZO">[30]INSU!$B$104</definedName>
    <definedName name="CHAZO25">#REF!</definedName>
    <definedName name="CHAZO30">#REF!</definedName>
    <definedName name="CHAZO40">#REF!</definedName>
    <definedName name="CHAZOCERAMICA">#REF!</definedName>
    <definedName name="CHAZOLADRILLO">#REF!</definedName>
    <definedName name="CHAZOS">#REF!</definedName>
    <definedName name="Chazos____Corte">[16]Insumos!$B$46:$D$46</definedName>
    <definedName name="CHAZOZOCALO">#REF!</definedName>
    <definedName name="CHEQUE_HORZ_34">#REF!</definedName>
    <definedName name="CHEQUE_VERT_34">#REF!</definedName>
    <definedName name="chilena">#REF!</definedName>
    <definedName name="Chofercisterna">[18]OBRAMANO!$F$79</definedName>
    <definedName name="CINODORO">#REF!</definedName>
    <definedName name="CINODOROFLUXOMETRO">#REF!</definedName>
    <definedName name="CINT1">#REF!</definedName>
    <definedName name="CINT2">#REF!</definedName>
    <definedName name="CINT3">#REF!</definedName>
    <definedName name="CINT3V">#REF!</definedName>
    <definedName name="CINT4V">#REF!</definedName>
    <definedName name="CINTAPELIGRO">#REF!</definedName>
    <definedName name="CINTPIL">#REF!</definedName>
    <definedName name="CISEGMONO100">#REF!</definedName>
    <definedName name="CISEGMONO30">#REF!</definedName>
    <definedName name="CISEGMONO60">#REF!</definedName>
    <definedName name="cisterna">'[15]Listado Equipos a utilizar'!$I$11</definedName>
    <definedName name="CISTERNA4CAL">#REF!</definedName>
    <definedName name="CISTERNA4ROC">#REF!</definedName>
    <definedName name="CISTERNA8TIE">#REF!</definedName>
    <definedName name="CIUPAISJAGS">#REF!</definedName>
    <definedName name="CIUPAISPROY">#REF!</definedName>
    <definedName name="CLADRILLOS">#REF!</definedName>
    <definedName name="CLAVADERO1">#REF!</definedName>
    <definedName name="CLAVADERO2">#REF!</definedName>
    <definedName name="CLAVAMANOS">#REF!</definedName>
    <definedName name="CLAVCLI">#REF!</definedName>
    <definedName name="CLAVEMP">#REF!</definedName>
    <definedName name="CLAVO">#REF!</definedName>
    <definedName name="CLAVO_ACERO">#REF!</definedName>
    <definedName name="CLAVO_CORRIENTE">#REF!</definedName>
    <definedName name="CLAVO_ZINC">#REF!</definedName>
    <definedName name="CLAVOA">#REF!</definedName>
    <definedName name="CLAVOGALV">#REF!</definedName>
    <definedName name="CLAVOGALVCARTON">#REF!</definedName>
    <definedName name="Clavos">#REF!</definedName>
    <definedName name="Clavos_2">#N/A</definedName>
    <definedName name="Clavos_3">#N/A</definedName>
    <definedName name="Clavos_Corriente">[16]Insumos!$B$47:$D$47</definedName>
    <definedName name="CLAVOSAC">#REF!</definedName>
    <definedName name="CLAVOSACERO">#REF!</definedName>
    <definedName name="CLAVOSCORRIENTES">#REF!</definedName>
    <definedName name="CLAVOZINC">[40]INS!$D$767</definedName>
    <definedName name="CLAVPATAS">#REF!</definedName>
    <definedName name="CLAVPEDES">#REF!</definedName>
    <definedName name="CLAVSALON">#REF!</definedName>
    <definedName name="CLLAVEDUCHA">#REF!</definedName>
    <definedName name="CLUCES">#REF!</definedName>
    <definedName name="CMALLA10">#REF!</definedName>
    <definedName name="CMALLA3">#REF!</definedName>
    <definedName name="CMALLA4">#REF!</definedName>
    <definedName name="CMALLA6">#REF!</definedName>
    <definedName name="CMALLA73">#REF!</definedName>
    <definedName name="CMEZCLADORA">#REF!</definedName>
    <definedName name="CO">#REF!</definedName>
    <definedName name="CODIGO">#N/A</definedName>
    <definedName name="CODO_ACERO_16x25a70">#REF!</definedName>
    <definedName name="CODO_ACERO_16x25menos">#REF!</definedName>
    <definedName name="CODO_ACERO_16x45">#REF!</definedName>
    <definedName name="CODO_ACERO_16x70mas">#REF!</definedName>
    <definedName name="CODO_ACERO_16x90">#REF!</definedName>
    <definedName name="CODO_ACERO_20x90">#REF!</definedName>
    <definedName name="CODO_ACERO_3x45">#REF!</definedName>
    <definedName name="CODO_ACERO_3x90">#REF!</definedName>
    <definedName name="CODO_ACERO_4X45">#REF!</definedName>
    <definedName name="CODO_ACERO_4X90">#REF!</definedName>
    <definedName name="CODO_ACERO_6x25a70">#REF!</definedName>
    <definedName name="CODO_ACERO_6x25menos">#REF!</definedName>
    <definedName name="CODO_ACERO_6x70mas">#REF!</definedName>
    <definedName name="CODO_ACERO_8x25a70">#REF!</definedName>
    <definedName name="CODO_ACERO_8x25menos">#REF!</definedName>
    <definedName name="CODO_ACERO_8x45">#REF!</definedName>
    <definedName name="CODO_ACERO_8x70mas">#REF!</definedName>
    <definedName name="CODO_ACERO_8x90">#REF!</definedName>
    <definedName name="CODO_CPVC_12x90">#REF!</definedName>
    <definedName name="CODO_ELEC_1">#REF!</definedName>
    <definedName name="CODO_ELEC_12">#REF!</definedName>
    <definedName name="CODO_ELEC_1y12">#REF!</definedName>
    <definedName name="CODO_ELEC_2">#REF!</definedName>
    <definedName name="CODO_ELEC_34">#REF!</definedName>
    <definedName name="CODO_HG_1_12_x90">#REF!</definedName>
    <definedName name="CODO_HG_12x90">#REF!</definedName>
    <definedName name="CODO_HG_1x90">#REF!</definedName>
    <definedName name="CODO_HG_1y12x90">#REF!</definedName>
    <definedName name="CODO_HG_2x90">#REF!</definedName>
    <definedName name="CODO_HG_34x90">#REF!</definedName>
    <definedName name="CODO_PVC_DRE_2x45">#REF!</definedName>
    <definedName name="CODO_PVC_DRE_2x90">#REF!</definedName>
    <definedName name="CODO_PVC_DRE_3x45">#REF!</definedName>
    <definedName name="CODO_PVC_DRE_3x90">#REF!</definedName>
    <definedName name="CODO_PVC_DRE_4x45">#REF!</definedName>
    <definedName name="CODO_PVC_DRE_4x90">#REF!</definedName>
    <definedName name="CODO_PVC_PRES_12x90">#REF!</definedName>
    <definedName name="CODO_PVC_PRES_1x90">#REF!</definedName>
    <definedName name="CODO1">#REF!</definedName>
    <definedName name="CODO112">#REF!</definedName>
    <definedName name="CODO12">#REF!</definedName>
    <definedName name="CODO2E">#REF!</definedName>
    <definedName name="CODO3">#REF!</definedName>
    <definedName name="CODO34">#REF!</definedName>
    <definedName name="CODO3E">#REF!</definedName>
    <definedName name="CODO4">#REF!</definedName>
    <definedName name="CODOCPVC12X90">#REF!</definedName>
    <definedName name="CODOCPVC34X90">#REF!</definedName>
    <definedName name="CODOHG112X90">#REF!</definedName>
    <definedName name="CODOHG12X90">#REF!</definedName>
    <definedName name="CODOHG1X90">#REF!</definedName>
    <definedName name="CODOHG212X90">#REF!</definedName>
    <definedName name="CODOHG2X90">#REF!</definedName>
    <definedName name="CODOHG34X90">#REF!</definedName>
    <definedName name="CODOHG3X90">#REF!</definedName>
    <definedName name="CODOHG4X90">#REF!</definedName>
    <definedName name="CODONHG112X90">#REF!</definedName>
    <definedName name="CODONHG12X90">#REF!</definedName>
    <definedName name="CODONHG1X90">#REF!</definedName>
    <definedName name="CODONHG212X90">#REF!</definedName>
    <definedName name="CODONHG2X90">#REF!</definedName>
    <definedName name="CODONHG34X90">#REF!</definedName>
    <definedName name="CODONHG3X90">#REF!</definedName>
    <definedName name="CODONHG4X90">#REF!</definedName>
    <definedName name="CODOPVCDREN2X45">#REF!</definedName>
    <definedName name="CODOPVCDREN2X90">#REF!</definedName>
    <definedName name="CODOPVCDREN3X45">#REF!</definedName>
    <definedName name="CODOPVCDREN3X90">#REF!</definedName>
    <definedName name="CODOPVCDREN4X45">#REF!</definedName>
    <definedName name="CODOPVCDREN4X90">#REF!</definedName>
    <definedName name="CODOPVCDREN6X45">#REF!</definedName>
    <definedName name="CODOPVCPRES112X90">#REF!</definedName>
    <definedName name="CODOPVCPRES12X90">#REF!</definedName>
    <definedName name="CODOPVCPRES1X90">#REF!</definedName>
    <definedName name="CODOPVCPRES2X90">#REF!</definedName>
    <definedName name="CODOPVCPRES34X90">#REF!</definedName>
    <definedName name="CODOPVCPRES3X90">#REF!</definedName>
    <definedName name="CODOPVCPRES4X90">#REF!</definedName>
    <definedName name="CODOPVCPRES6X90">#REF!</definedName>
    <definedName name="coe.esp.gra">#REF!</definedName>
    <definedName name="coef.2">#REF!</definedName>
    <definedName name="coef.adm.">#REF!</definedName>
    <definedName name="COLA_EXT_LAVAMANOS_PVC_1_14x8">#REF!</definedName>
    <definedName name="COLABORA1">#REF!</definedName>
    <definedName name="COLABORA2">#REF!</definedName>
    <definedName name="COLAEXTLAV">#REF!</definedName>
    <definedName name="COLAGUA2SCH40CONTRA">#REF!</definedName>
    <definedName name="COLC1">#REF!</definedName>
    <definedName name="COLC2">#REF!</definedName>
    <definedName name="COLC3CIR">#REF!</definedName>
    <definedName name="COLC4">#REF!</definedName>
    <definedName name="Coloc._bloque_4x_8_x16_pulgs.">#REF!</definedName>
    <definedName name="Coloc.Block.4">'[39]Costos Mano de Obra'!$O$38</definedName>
    <definedName name="Coloc.Block.6">'[29]Costos Mano de Obra'!$O$37</definedName>
    <definedName name="Coloc.Ceramica.Pisos">'[29]Costos Mano de Obra'!$O$46</definedName>
    <definedName name="COLOC_BLOCK4">#REF!</definedName>
    <definedName name="COLOC_BLOCK6">#REF!</definedName>
    <definedName name="COLOC_BLOCK8">#REF!</definedName>
    <definedName name="COLOC_TUB_PEAD_16">#REF!</definedName>
    <definedName name="COLOC_TUB_PEAD_20">#REF!</definedName>
    <definedName name="COLOC_TUB_PEAD_8">#REF!</definedName>
    <definedName name="colocblock6">#REF!</definedName>
    <definedName name="colorante">#REF!</definedName>
    <definedName name="CommHdr">#REF!</definedName>
    <definedName name="CommLabel">#REF!</definedName>
    <definedName name="Comparación">#REF!</definedName>
    <definedName name="COMPENS">#REF!</definedName>
    <definedName name="COMPRESOR">#REF!</definedName>
    <definedName name="Compresores">[18]EQUIPOS!$I$28</definedName>
    <definedName name="COMPUERTA_1x1_VOLANTA">#REF!</definedName>
    <definedName name="concreto">#REF!</definedName>
    <definedName name="concreto_2">#N/A</definedName>
    <definedName name="CONDULET1">#REF!</definedName>
    <definedName name="CONDULET112">#REF!</definedName>
    <definedName name="CONDULET2">#REF!</definedName>
    <definedName name="CONDULET3">#REF!</definedName>
    <definedName name="CONDULET34">#REF!</definedName>
    <definedName name="CONDULET4">#REF!</definedName>
    <definedName name="CONEXBAJ4SDR41A6CONTRA">#REF!</definedName>
    <definedName name="CONEXCLOACA">#REF!</definedName>
    <definedName name="CONFPUERTABISCLA">#REF!</definedName>
    <definedName name="CONFPUERTACLA">#REF!</definedName>
    <definedName name="CONFPUERTAFORROZINC">#REF!</definedName>
    <definedName name="CONFPUERTAPLUM">#REF!</definedName>
    <definedName name="CONTEN">#REF!</definedName>
    <definedName name="CONTENTELFORDM">#REF!</definedName>
    <definedName name="CONTENTELFORDM3">#REF!</definedName>
    <definedName name="CONTRA1">#REF!</definedName>
    <definedName name="CONTRA2">#REF!</definedName>
    <definedName name="control">#REF!</definedName>
    <definedName name="control_2">"$#REF!.$#REF!$#REF!:#REF!#REF!"</definedName>
    <definedName name="control_3">"$#REF!.$#REF!$#REF!:#REF!#REF!"</definedName>
    <definedName name="Conv.">#REF!</definedName>
    <definedName name="Conversion">#REF!</definedName>
    <definedName name="COPIAR_TODO">#REF!</definedName>
    <definedName name="CORINAL12FALDA">#REF!</definedName>
    <definedName name="CORINALCEM">#REF!</definedName>
    <definedName name="CORINALFALDA">#REF!</definedName>
    <definedName name="CORINALPEQ">#REF!</definedName>
    <definedName name="correa8">[11]analisis!$G$773</definedName>
    <definedName name="Corte_y_Bote_Material____C_E">[4]Insumos!#REF!</definedName>
    <definedName name="CORTEEQUIPO">#REF!</definedName>
    <definedName name="costocapataz">#REF!</definedName>
    <definedName name="costoobrero">#REF!</definedName>
    <definedName name="costoobrerosen">#REF!</definedName>
    <definedName name="costotecesp">#REF!</definedName>
    <definedName name="COT_302">#REF!</definedName>
    <definedName name="COT_360">#REF!</definedName>
    <definedName name="COT_361">#REF!</definedName>
    <definedName name="COT_364">#REF!</definedName>
    <definedName name="CPANEL">#REF!</definedName>
    <definedName name="cprestamo">[36]EQUIPOS!$D$27</definedName>
    <definedName name="CPVC">#REF!</definedName>
    <definedName name="CPVCTANGIT125">#REF!</definedName>
    <definedName name="CPVCTANGIT230">#REF!</definedName>
    <definedName name="CPVCTANGIT460">#REF!</definedName>
    <definedName name="CPVCTANGIT920">#REF!</definedName>
    <definedName name="CRISTMIN">#REF!</definedName>
    <definedName name="crono">#REF!</definedName>
    <definedName name="CRONOGRAMA">#REF!</definedName>
    <definedName name="CRUZ_HG_1_12">#REF!</definedName>
    <definedName name="CSALIDA1">#REF!</definedName>
    <definedName name="CSALIDA112">#REF!</definedName>
    <definedName name="CSALIDA114">#REF!</definedName>
    <definedName name="CSALIDA12Y34">#REF!</definedName>
    <definedName name="CSALIDA2">#REF!</definedName>
    <definedName name="CTC">#REF!</definedName>
    <definedName name="CTEJA">#REF!</definedName>
    <definedName name="CTG1CAM">#REF!</definedName>
    <definedName name="CTG2CAM">#REF!</definedName>
    <definedName name="CTIMBRECOR">#REF!</definedName>
    <definedName name="CTUBHG12Y34">#REF!</definedName>
    <definedName name="cuadro">[41]ADDENDA!#REF!</definedName>
    <definedName name="Cuadro_Resumen">#REF!</definedName>
    <definedName name="CUB">#REF!</definedName>
    <definedName name="CUBETA_5Gls">#REF!</definedName>
    <definedName name="CUBIC._ANTERIOR">#N/A</definedName>
    <definedName name="CUBICACION">#N/A</definedName>
    <definedName name="CUBICADO">#N/A</definedName>
    <definedName name="CUBO_GOMA">#REF!</definedName>
    <definedName name="Cubo_para_vaciado_de_Hormigón">#REF!</definedName>
    <definedName name="Cubo_para_vaciado_de_Hormigón_2">#N/A</definedName>
    <definedName name="Cubo_para_vaciado_de_Hormigón_3">#N/A</definedName>
    <definedName name="CUBREFALTA_INODORO_CROMO_38">#REF!</definedName>
    <definedName name="CUBREFALTA38">#REF!</definedName>
    <definedName name="cunetasi">#REF!</definedName>
    <definedName name="cunetasii">#REF!</definedName>
    <definedName name="cunetasiii">#REF!</definedName>
    <definedName name="cunetasiiii">#REF!</definedName>
    <definedName name="Curado_y_Aditivo">#REF!</definedName>
    <definedName name="Curado_y_Aditivo_2">#N/A</definedName>
    <definedName name="Curado_y_Aditivo_3">#N/A</definedName>
    <definedName name="CURVA_ELEC_PVC_12">#REF!</definedName>
    <definedName name="CURVA_ELEC_PVC_34">#REF!</definedName>
    <definedName name="CUT_OUT_100AMP">#REF!</definedName>
    <definedName name="CUT_OUT_200AMP">#REF!</definedName>
    <definedName name="CV">[42]Presup.!#REF!</definedName>
    <definedName name="CVERTEDERO">#REF!</definedName>
    <definedName name="cvi">#REF!</definedName>
    <definedName name="cvii">#REF!</definedName>
    <definedName name="cviii">#REF!</definedName>
    <definedName name="cviiii">#REF!</definedName>
    <definedName name="CZINC">'[25]M.O.'!#REF!</definedName>
    <definedName name="CZOCCOR">#REF!</definedName>
    <definedName name="CZOCCORESC">#REF!</definedName>
    <definedName name="CZOCGRAESC">#REF!</definedName>
    <definedName name="CZOCGRAPISO">#REF!</definedName>
    <definedName name="d">[43]Insumos!$I$3</definedName>
    <definedName name="D_2">#N/A</definedName>
    <definedName name="D_3">#N/A</definedName>
    <definedName name="D7H">[18]EQUIPOS!$I$9</definedName>
    <definedName name="D8K">[18]EQUIPOS!$I$8</definedName>
    <definedName name="d8r">'[15]Listado Equipos a utilizar'!#REF!</definedName>
    <definedName name="D8T">'[20]Resumen Precio Equipos'!$I$13</definedName>
    <definedName name="DD">#REF!</definedName>
    <definedName name="DEDE" hidden="1">#REF!</definedName>
    <definedName name="DEDE2" hidden="1">#REF!</definedName>
    <definedName name="DEDE3" hidden="1">#REF!</definedName>
    <definedName name="DEDE4">#REF!</definedName>
    <definedName name="DEDE5" hidden="1">#REF!</definedName>
    <definedName name="DEDE6" hidden="1">#REF!</definedName>
    <definedName name="DEDE7" hidden="1">#REF!</definedName>
    <definedName name="DEDE8">#REF!</definedName>
    <definedName name="deducciones">#REF!</definedName>
    <definedName name="deducciones_2">"$#REF!.$M$62"</definedName>
    <definedName name="deducciones_3">"$#REF!.$M$62"</definedName>
    <definedName name="derop">'[27]M.O.'!#REF!</definedName>
    <definedName name="DERRCEMBLANCO">#REF!</definedName>
    <definedName name="DERRCEMGRIS">#REF!</definedName>
    <definedName name="DERRETIDO_BCO">#REF!</definedName>
    <definedName name="Derretido_Blanco">[16]Insumos!$B$50:$D$50</definedName>
    <definedName name="DERRETIDOBCO">#REF!</definedName>
    <definedName name="DERRETIDOBLANCO">#REF!</definedName>
    <definedName name="DERRETIDOCOLOR">#REF!</definedName>
    <definedName name="derretidocrema">#REF!</definedName>
    <definedName name="DERRETIDOGRIS">#REF!</definedName>
    <definedName name="Desagüe_de_piso_de_2______INST.">[4]Insumos!#REF!</definedName>
    <definedName name="Desagüe_de_techo_de_3">[4]Insumos!#REF!</definedName>
    <definedName name="Desagüe_de_techo_de_4">[4]Insumos!#REF!</definedName>
    <definedName name="DESAGUE_DOBLE_FREGADERO_PVC">#REF!</definedName>
    <definedName name="DESAGUEBANERA">#REF!</definedName>
    <definedName name="DESAGUEDOBLEFRE">#REF!</definedName>
    <definedName name="DESCRIPCION">#N/A</definedName>
    <definedName name="DESENCARCO">#REF!</definedName>
    <definedName name="DESENCCOL">#REF!</definedName>
    <definedName name="DESENCDIN">#REF!</definedName>
    <definedName name="DESENCFP275">#REF!</definedName>
    <definedName name="DESENCFPADIC">#REF!</definedName>
    <definedName name="DESENCOFRADO_COLS">#REF!</definedName>
    <definedName name="DESENCOFRADO_LOSA">#REF!</definedName>
    <definedName name="DESENCOFRADO_MURO">#REF!</definedName>
    <definedName name="DESENCOFRADO_VIGA">#REF!</definedName>
    <definedName name="DESENCVIGA">#REF!</definedName>
    <definedName name="desi">#REF!</definedName>
    <definedName name="desii">#REF!</definedName>
    <definedName name="desiii">#REF!</definedName>
    <definedName name="desiiii">#REF!</definedName>
    <definedName name="DESMANTSE500CONTRA">#REF!</definedName>
    <definedName name="desp">#REF!</definedName>
    <definedName name="DESP24">#REF!</definedName>
    <definedName name="DESP34">#REF!</definedName>
    <definedName name="DESP44">#REF!</definedName>
    <definedName name="DESP46">#REF!</definedName>
    <definedName name="DESPACE1">#REF!</definedName>
    <definedName name="DESPACE2">#REF!</definedName>
    <definedName name="DESPACEMALLA">#REF!</definedName>
    <definedName name="DESPCLA">#REF!</definedName>
    <definedName name="DESPISO2CONTRA">#REF!</definedName>
    <definedName name="DESPLU3">#REF!</definedName>
    <definedName name="DESPLU4">#REF!</definedName>
    <definedName name="DESPMAD1">#REF!</definedName>
    <definedName name="DESPMAD2">#REF!</definedName>
    <definedName name="desvi">#REF!</definedName>
    <definedName name="desvii">#REF!</definedName>
    <definedName name="desviii">#REF!</definedName>
    <definedName name="desviiii">#REF!</definedName>
    <definedName name="detech3">'[26]Ana-Sanit.'!$F$552</definedName>
    <definedName name="DIA">#REF!</definedName>
    <definedName name="Diesel">[4]Insumos!#REF!</definedName>
    <definedName name="DINTEL">'[26]Anal. horm.'!$F$1139</definedName>
    <definedName name="DIRJAGS">#REF!</definedName>
    <definedName name="DIRPROY">#REF!</definedName>
    <definedName name="DISTAGUAYMOCONTRA">#REF!</definedName>
    <definedName name="distribuidor">'[15]Listado Equipos a utilizar'!$I$12</definedName>
    <definedName name="DIVISA">#REF!</definedName>
    <definedName name="DOLAR">#REF!</definedName>
    <definedName name="donatelo">[27]INS!#REF!</definedName>
    <definedName name="drenajei">#REF!</definedName>
    <definedName name="drenajeii">#REF!</definedName>
    <definedName name="drenajeiii">#REF!</definedName>
    <definedName name="drenajeiiii">#REF!</definedName>
    <definedName name="drenajeiiiii">#REF!</definedName>
    <definedName name="drenajeiiiiii">#REF!</definedName>
    <definedName name="drenajeiiiiiii">#REF!</definedName>
    <definedName name="dtecnica">'[20]Resumen Precio Equipos'!$C$27</definedName>
    <definedName name="DUCHA_PLASTICA_CALIENTE_CROMO_12">#REF!</definedName>
    <definedName name="DUCHAFRIAHG">#REF!</definedName>
    <definedName name="DUCHAPVC">#REF!</definedName>
    <definedName name="DUCHAPVCCPVC">#REF!</definedName>
    <definedName name="dulce">#REF!</definedName>
    <definedName name="DYNACA25">[18]EQUIPOS!$I$13</definedName>
    <definedName name="E">#REF!</definedName>
    <definedName name="e214bft">'[15]Listado Equipos a utilizar'!#REF!</definedName>
    <definedName name="e320b">'[15]Listado Equipos a utilizar'!#REF!</definedName>
    <definedName name="egfrrf">#REF!</definedName>
    <definedName name="el_mano_obra">'[44]Los Ángeles (Fase II)'!$A$749:$F$802</definedName>
    <definedName name="el_no_al_printer">'[44]Los Ángeles (Fase II)'!$A$2171</definedName>
    <definedName name="ELECTRODOS">#REF!</definedName>
    <definedName name="elizabeth">#REF!</definedName>
    <definedName name="EMAILARQSA">#REF!</definedName>
    <definedName name="EMAILJAGS">#REF!</definedName>
    <definedName name="EMERGE" hidden="1">'[21]ANALISIS STO DGO'!#REF!</definedName>
    <definedName name="EMERGENCY" hidden="1">'[21]ANALISIS STO DGO'!#REF!</definedName>
    <definedName name="Empalme_de_Pilotes">#REF!</definedName>
    <definedName name="Empalme_de_Pilotes_2">#N/A</definedName>
    <definedName name="Empalme_de_Pilotes_3">#N/A</definedName>
    <definedName name="EMPALME2">#REF!</definedName>
    <definedName name="EMPALME3">#REF!</definedName>
    <definedName name="EMPALME4">#REF!</definedName>
    <definedName name="EMPALME6">#REF!</definedName>
    <definedName name="EMPCOL">#REF!</definedName>
    <definedName name="EMPEXTMA">#REF!</definedName>
    <definedName name="EMPINTCONACEROYMALLACONTRA">#REF!</definedName>
    <definedName name="EMPINTMA">#REF!</definedName>
    <definedName name="EMPPULSCOL">#REF!</definedName>
    <definedName name="EMPRAS">#REF!</definedName>
    <definedName name="EMPRUS">#REF!</definedName>
    <definedName name="EMPTECHO">#REF!</definedName>
    <definedName name="ENC">#REF!</definedName>
    <definedName name="ENCACHE">#REF!</definedName>
    <definedName name="encai">#REF!</definedName>
    <definedName name="encaii">#REF!</definedName>
    <definedName name="encaiii">#REF!</definedName>
    <definedName name="encaiiii">#REF!</definedName>
    <definedName name="ENCOF_COLS_1">#REF!</definedName>
    <definedName name="ENCOF_DES_TC_COL_VIGA_AMARRE">#REF!</definedName>
    <definedName name="ENCOF_DES_TC_COL50">#REF!</definedName>
    <definedName name="ENCOF_DES_TC_DINTEL_ML">#REF!</definedName>
    <definedName name="ENCOF_DES_TC_MUROS">#REF!</definedName>
    <definedName name="ENCOF_TC_LOSA">#REF!</definedName>
    <definedName name="ENCOF_TC_MURO_1">#REF!</definedName>
    <definedName name="ENCOFRADO_COL_RETALLE_0.10">#REF!</definedName>
    <definedName name="ENCOFRADO_ESCALERA">#REF!</definedName>
    <definedName name="ENCOFRADO_LOSA">#REF!</definedName>
    <definedName name="ENCOFRADO_MUROS">#REF!</definedName>
    <definedName name="ENCOFRADO_MUROS_CONFECC">#REF!</definedName>
    <definedName name="ENCOFRADO_MUROS_instalacion">#REF!</definedName>
    <definedName name="ENCOFRADO_VIGA">#REF!</definedName>
    <definedName name="ENCOFRADO_VIGA_AMARRE_20x20">#REF!</definedName>
    <definedName name="ENCOFRADO_VIGA_FONDO">#REF!</definedName>
    <definedName name="ENCOFRADO_VIGA_GUARDERA">#REF!</definedName>
    <definedName name="eqacero">'[15]Listado Equipos a utilizar'!#REF!</definedName>
    <definedName name="EQU_12">#REF!</definedName>
    <definedName name="EQU_18">#REF!</definedName>
    <definedName name="EQU_25">#REF!</definedName>
    <definedName name="EQU_27">#REF!</definedName>
    <definedName name="EQU_36">#REF!</definedName>
    <definedName name="EQU_38">#REF!</definedName>
    <definedName name="EQU_49">#REF!</definedName>
    <definedName name="EQU_5">#REF!</definedName>
    <definedName name="EQU_53">#REF!</definedName>
    <definedName name="ER">[19]A!#REF!</definedName>
    <definedName name="ESCALON_17x30">#REF!</definedName>
    <definedName name="Escalones_Granito_Fondo_Blanco____Incl._H_y_C_H">[4]Insumos!#REF!</definedName>
    <definedName name="escari">#REF!</definedName>
    <definedName name="escarii">#REF!</definedName>
    <definedName name="escariii">#REF!</definedName>
    <definedName name="escariiii">#REF!</definedName>
    <definedName name="ESCGRA23B">#REF!</definedName>
    <definedName name="ESCGRA23C">#REF!</definedName>
    <definedName name="ESCGRA23G">#REF!</definedName>
    <definedName name="ESCGRABOTB">#REF!</definedName>
    <definedName name="ESCGRABOTC">#REF!</definedName>
    <definedName name="ESCGRAFB">[26]UASD!$F$3512</definedName>
    <definedName name="ESCMARAGLPR">'[45]analisis unitarios'!#REF!</definedName>
    <definedName name="ESCOBILLON">#REF!</definedName>
    <definedName name="escobillones">'[15]Listado Equipos a utilizar'!#REF!</definedName>
    <definedName name="ESCSUPCHAB">#REF!</definedName>
    <definedName name="ESCSUPCHAC">#REF!</definedName>
    <definedName name="ESCVIBB">#REF!</definedName>
    <definedName name="ESCVIBC">#REF!</definedName>
    <definedName name="ESCVIBG">#REF!</definedName>
    <definedName name="Eslingas">#REF!</definedName>
    <definedName name="Eslingas_2">#N/A</definedName>
    <definedName name="Eslingas_3">#N/A</definedName>
    <definedName name="ESTAMPADO">#REF!</definedName>
    <definedName name="ESTOPA">#REF!</definedName>
    <definedName name="ESTRIA">#REF!</definedName>
    <definedName name="ESTRIAS">#REF!</definedName>
    <definedName name="ESTRUCTMET">#REF!</definedName>
    <definedName name="ex320b">'[15]Listado Equipos a utilizar'!#REF!</definedName>
    <definedName name="exc.">#REF!</definedName>
    <definedName name="ExC_003">#REF!</definedName>
    <definedName name="ExC_004">#REF!</definedName>
    <definedName name="EXC_NO_CLASIF">#REF!</definedName>
    <definedName name="Excavación_a_mano">#REF!</definedName>
    <definedName name="Excavación_Tierra___AM">[16]Insumos!$B$134:$D$134</definedName>
    <definedName name="excavadora">'[15]Listado Equipos a utilizar'!#REF!</definedName>
    <definedName name="excavadora235">[18]EQUIPOS!$I$16</definedName>
    <definedName name="EXCCALMANO3">#REF!</definedName>
    <definedName name="EXCCALMANO5">#REF!</definedName>
    <definedName name="EXCCALMANO7">#REF!</definedName>
    <definedName name="Excel_BuiltIn__FilterDatabase_2">#REF!</definedName>
    <definedName name="Excel_BuiltIn__FilterDatabase_3">#REF!</definedName>
    <definedName name="EXCEST1.5">'[34]Analisis de P. U. '!#REF!</definedName>
    <definedName name="EXCHAMANO3">#REF!</definedName>
    <definedName name="EXCRBLAMANO3">#REF!</definedName>
    <definedName name="EXCRBLAMANO5">#REF!</definedName>
    <definedName name="EXCRBLAMANO7">#REF!</definedName>
    <definedName name="EXCRCOM3">#REF!</definedName>
    <definedName name="EXCRCOM5">#REF!</definedName>
    <definedName name="EXCRCOM7">#REF!</definedName>
    <definedName name="EXCRDURMANO3">#REF!</definedName>
    <definedName name="EXCRDURMANO5">#REF!</definedName>
    <definedName name="EXCRDURMANO7">#REF!</definedName>
    <definedName name="EXCRTOSCAMANO3">#REF!</definedName>
    <definedName name="EXCRTOSCAMANO5">#REF!</definedName>
    <definedName name="EXCRTOSCAMANO7">#REF!</definedName>
    <definedName name="EXCTIERRAMANO3">#REF!</definedName>
    <definedName name="EXCTIERRAMANO5">#REF!</definedName>
    <definedName name="EXCTIERRAMANO7">#REF!</definedName>
    <definedName name="exesi">#REF!</definedName>
    <definedName name="exesii">#REF!</definedName>
    <definedName name="exesiii">#REF!</definedName>
    <definedName name="exesiiii">#REF!</definedName>
    <definedName name="expl">[41]ADDENDA!#REF!</definedName>
    <definedName name="Extracción_IM">#REF!</definedName>
    <definedName name="FAB_10">#REF!</definedName>
    <definedName name="FAB_35">#REF!</definedName>
    <definedName name="fac.esp.gra">#REF!</definedName>
    <definedName name="FACT">#REF!</definedName>
    <definedName name="factor">#REF!</definedName>
    <definedName name="FALLEBA10">#REF!</definedName>
    <definedName name="FALLEBA6">#REF!</definedName>
    <definedName name="fcs">[46]Elemento!$C$793</definedName>
    <definedName name="fdcementogris">#REF!</definedName>
    <definedName name="fe">#REF!</definedName>
    <definedName name="fe.">#REF!</definedName>
    <definedName name="FEa">'[47]V.Tierras A'!$D$9</definedName>
    <definedName name="FECHA">#REF!</definedName>
    <definedName name="FECHACREACION">#REF!</definedName>
    <definedName name="FER_353">#REF!</definedName>
    <definedName name="FER_354">#REF!</definedName>
    <definedName name="FER_355">#REF!</definedName>
    <definedName name="FF" hidden="1">#REF!</definedName>
    <definedName name="FI">#REF!</definedName>
    <definedName name="FIN">#REF!</definedName>
    <definedName name="FINOINC">'[26]anal term'!$F$1794</definedName>
    <definedName name="FINOTECHOBER">#REF!</definedName>
    <definedName name="FINOTECHOINCL">#REF!</definedName>
    <definedName name="FINOTECHOPLA">#REF!</definedName>
    <definedName name="FLUXOMETROINODORO">#REF!</definedName>
    <definedName name="FLUXOMETROORINAL">#REF!</definedName>
    <definedName name="FORMALETA">#REF!</definedName>
    <definedName name="FR">[5]A!#REF!</definedName>
    <definedName name="FRAGUA">#REF!</definedName>
    <definedName name="FREG1HG">#REF!</definedName>
    <definedName name="FREG1PVCCPVC">#REF!</definedName>
    <definedName name="FREG2HG">#REF!</definedName>
    <definedName name="FREG2PVCCPVC">#REF!</definedName>
    <definedName name="FREGADERO_DOBLE_ACERO_INOX">#REF!</definedName>
    <definedName name="FREGADERO_SENCILLO_ACERO_INOX">#REF!</definedName>
    <definedName name="FREGDOBLE">#REF!</definedName>
    <definedName name="FREGRADERODOBLE">#REF!</definedName>
    <definedName name="FZ">#REF!</definedName>
    <definedName name="G">#REF!</definedName>
    <definedName name="gabinetesandiroba">[48]INSUMOS!$F$303</definedName>
    <definedName name="GABPARCA">#REF!</definedName>
    <definedName name="GABPARCAPLY">#REF!</definedName>
    <definedName name="GABPARPI">#REF!</definedName>
    <definedName name="GABPARPIPLY">#REF!</definedName>
    <definedName name="GABPISCA">#REF!</definedName>
    <definedName name="GABPISCAPLY">#REF!</definedName>
    <definedName name="GABPISPI">#REF!</definedName>
    <definedName name="GABPISPIPLY">#REF!</definedName>
    <definedName name="GAPACAPLY">[26]Mat!$D$99</definedName>
    <definedName name="GAS_CIL">#REF!</definedName>
    <definedName name="GASOI">#REF!</definedName>
    <definedName name="GASOIL">#REF!</definedName>
    <definedName name="GASOLINA">[28]INS!$D$561</definedName>
    <definedName name="GASTOSGENERALES">#REF!</definedName>
    <definedName name="GASTOSGENERALES_2">"$#REF!.$#REF!$#REF!"</definedName>
    <definedName name="GASTOSGENERALES_3">"$#REF!.$#REF!$#REF!"</definedName>
    <definedName name="GASTOSGENERALESA">#REF!</definedName>
    <definedName name="GASTOSGENERALESA_2">"$#REF!.$#REF!$#REF!"</definedName>
    <definedName name="GASTOSGENERALESA_3">"$#REF!.$#REF!$#REF!"</definedName>
    <definedName name="gavi">#REF!</definedName>
    <definedName name="gavii">#REF!</definedName>
    <definedName name="gaviii">#REF!</definedName>
    <definedName name="gaviiii">#REF!</definedName>
    <definedName name="GAVIONES">#REF!</definedName>
    <definedName name="GENERADOR_DIESEL_400KW">#REF!</definedName>
    <definedName name="GFGFF" hidden="1">#REF!</definedName>
    <definedName name="GFSG" hidden="1">#REF!</definedName>
    <definedName name="glagua">#REF!</definedName>
    <definedName name="glpintura">#REF!</definedName>
    <definedName name="GOTEROCOL">#REF!</definedName>
    <definedName name="GOTERORAN">#REF!</definedName>
    <definedName name="GRAA_LAV_CLASIF">'[24]MATERIALES LISTADO'!$D$10</definedName>
    <definedName name="GRADER12G">[18]EQUIPOS!$I$11</definedName>
    <definedName name="graderm">'[15]Listado Equipos a utilizar'!#REF!</definedName>
    <definedName name="GRANITO_30x30">#REF!</definedName>
    <definedName name="GRANITO_40x40">#REF!</definedName>
    <definedName name="GRANITO_FONDO_BCO_30x30">#REF!</definedName>
    <definedName name="GRANITO_FONDO_GRIS">#REF!</definedName>
    <definedName name="GRAVA">#REF!</definedName>
    <definedName name="Grava_de_1_2__3_4__Clasificada">[4]Insumos!#REF!</definedName>
    <definedName name="GRAVAL">#REF!</definedName>
    <definedName name="Gravilla">#REF!</definedName>
    <definedName name="Gravilla_1_2__3_16__Clasificada">[4]Insumos!#REF!</definedName>
    <definedName name="Gravilla_de_3_4__3_8__Clasificada">[4]Insumos!#REF!</definedName>
    <definedName name="GRUA">#REF!</definedName>
    <definedName name="Grúa_Manitowoc_2900">#REF!</definedName>
    <definedName name="Grúa_Manitowoc_2900_2">#N/A</definedName>
    <definedName name="Grúa_Manitowoc_2900_3">#N/A</definedName>
    <definedName name="h">[49]Analisis!$J$2</definedName>
    <definedName name="H240KG">'[17]anal term'!$G$1520</definedName>
    <definedName name="HAANT4015124238">#REF!</definedName>
    <definedName name="HAANT4015180238">#REF!</definedName>
    <definedName name="HAANT4015210238">#REF!</definedName>
    <definedName name="HAANT4015240238">#REF!</definedName>
    <definedName name="HACHA">#REF!</definedName>
    <definedName name="HACOL20201244041238A20LIG">#REF!</definedName>
    <definedName name="HACOL20201244041238A20MANO">#REF!</definedName>
    <definedName name="HACOL20201244043814A20LIG">#REF!</definedName>
    <definedName name="HACOL20201244043814A20MANO">#REF!</definedName>
    <definedName name="HACOL2020180404122538A20">#REF!</definedName>
    <definedName name="HACOL20201804041238A20">#REF!</definedName>
    <definedName name="HACOL2020180604122538A20">#REF!</definedName>
    <definedName name="HACOL20201806041238A20">#REF!</definedName>
    <definedName name="HACOL20301244041238A20LIG">#REF!</definedName>
    <definedName name="HACOL20301244041238A20MANO">#REF!</definedName>
    <definedName name="HACOL2030180604122538A20">#REF!</definedName>
    <definedName name="HACOL20301806041238A20">#REF!</definedName>
    <definedName name="HACOL2040CISTCONTRA">#REF!</definedName>
    <definedName name="HACOL2040PORTCISTCONTRA">#REF!</definedName>
    <definedName name="HACOL30301244081238A20LIG">#REF!</definedName>
    <definedName name="HACOL30301244081238A20MANO">#REF!</definedName>
    <definedName name="HACOL3030180408122538A30">#REF!</definedName>
    <definedName name="HACOL3030180408122538A30PORT">#REF!</definedName>
    <definedName name="HACOL30301804081238A30">#REF!</definedName>
    <definedName name="HACOL30301804081238A30PORT">#REF!</definedName>
    <definedName name="HACOL3030180608122538A30">#REF!</definedName>
    <definedName name="HACOL3030180608122538A30PORT">#REF!</definedName>
    <definedName name="HACOL30301806081238A30">#REF!</definedName>
    <definedName name="HACOL30301806081238A30PORT">#REF!</definedName>
    <definedName name="HACOL30302104043438A30">#REF!</definedName>
    <definedName name="HACOL30302104043438A30PORT">#REF!</definedName>
    <definedName name="HACOL30302106043438A30">#REF!</definedName>
    <definedName name="HACOL30302106043438A30PORT">#REF!</definedName>
    <definedName name="HACOL30302404043438A30">#REF!</definedName>
    <definedName name="HACOL30302404043438A30PORT">#REF!</definedName>
    <definedName name="HACOL30302406043438A30">#REF!</definedName>
    <definedName name="HACOL30302406043438A30PORT">#REF!</definedName>
    <definedName name="HACOL30401244043438A30LIG">#REF!</definedName>
    <definedName name="HACOL30401244043438A30MANO">#REF!</definedName>
    <definedName name="HACOL30401804043438A30">#REF!</definedName>
    <definedName name="HACOL30401804043438A30PORT">#REF!</definedName>
    <definedName name="HACOL30401806043438A30">#REF!</definedName>
    <definedName name="HACOL30401806043438A30PORT">#REF!</definedName>
    <definedName name="HACOL30402104043438A30">#REF!</definedName>
    <definedName name="HACOL30402104043438A30PORT">#REF!</definedName>
    <definedName name="HACOL30402106043438A30">#REF!</definedName>
    <definedName name="HACOL30402106043438A30PORT">#REF!</definedName>
    <definedName name="HACOL30402404043438A30">#REF!</definedName>
    <definedName name="HACOL30402404043438A30PORT">#REF!</definedName>
    <definedName name="HACOL30402406043438A30">#REF!</definedName>
    <definedName name="HACOL30402406043438A30PORT">#REF!</definedName>
    <definedName name="HACOL3040ENTRADAESTECONTRA">#REF!</definedName>
    <definedName name="HACOL40401244041243438A20LIG">#REF!</definedName>
    <definedName name="HACOL40401244041243438A20MANO">#REF!</definedName>
    <definedName name="HACOL4040180404124342538A20">#REF!</definedName>
    <definedName name="HACOL4040180404124342538A20PORT">#REF!</definedName>
    <definedName name="HACOL40401804041243438A20">#REF!</definedName>
    <definedName name="HACOL40401804041243438A20PORT">#REF!</definedName>
    <definedName name="HACOL4040180604124342538A30">#REF!</definedName>
    <definedName name="HACOL4040180604124342538A30PORT">#REF!</definedName>
    <definedName name="HACOL40401806041243438A30">#REF!</definedName>
    <definedName name="HACOL40401806041243438A30PORT">#REF!</definedName>
    <definedName name="HACOL4040210404122543438A20">#REF!</definedName>
    <definedName name="HACOL4040210404122543438A20PORT">#REF!</definedName>
    <definedName name="HACOL40402104041243438A20">#REF!</definedName>
    <definedName name="HACOL40402104041243438A20PORT">#REF!</definedName>
    <definedName name="HACOL4040210604122543438A30">#REF!</definedName>
    <definedName name="HACOL4040210604122543438A30PORT">#REF!</definedName>
    <definedName name="HACOL40402106041243438A30">#REF!</definedName>
    <definedName name="HACOL40402106041243438A30PORT">#REF!</definedName>
    <definedName name="HACOL4040240404122543438A20">#REF!</definedName>
    <definedName name="HACOL4040240404122543438A20PORT">#REF!</definedName>
    <definedName name="HACOL40402404041243438A20">#REF!</definedName>
    <definedName name="HACOL40402404041243438A20PORT">#REF!</definedName>
    <definedName name="HACOL4040240604122543438A30">#REF!</definedName>
    <definedName name="HACOL4040240604122543438A30PORT">#REF!</definedName>
    <definedName name="HACOL40402406041243438A30">#REF!</definedName>
    <definedName name="HACOL40402406041243438A30PORT">#REF!</definedName>
    <definedName name="HACOL5050124404344138A20LIG">#REF!</definedName>
    <definedName name="HACOL5050124404344138A20MANO">#REF!</definedName>
    <definedName name="HACOL5050180404344138A20">#REF!</definedName>
    <definedName name="HACOL5050180404344138A20PORT">#REF!</definedName>
    <definedName name="HACOL5050180604344138A20">#REF!</definedName>
    <definedName name="HACOL5050180604344138A20PORT">#REF!</definedName>
    <definedName name="HACOL5050210404344138A20">#REF!</definedName>
    <definedName name="HACOL5050210404344138A20PORT">#REF!</definedName>
    <definedName name="HACOL5050210604344138A20">#REF!</definedName>
    <definedName name="HACOL5050210604344138A20PORT">#REF!</definedName>
    <definedName name="HACOL5050240404344138A20">#REF!</definedName>
    <definedName name="HACOL5050240404344138A20PORT">#REF!</definedName>
    <definedName name="HACOL5050240604344138A20">#REF!</definedName>
    <definedName name="HACOL5050240604344138A20PORT">#REF!</definedName>
    <definedName name="HACOL60601244012138A20LIG">#REF!</definedName>
    <definedName name="HACOL60601244012138A20MANO">#REF!</definedName>
    <definedName name="HACOL60601804012138A20">#REF!</definedName>
    <definedName name="HACOL60601804012138A30PORT">#REF!</definedName>
    <definedName name="HACOL60601806012138A30">#REF!</definedName>
    <definedName name="HACOL60601806012138A30PORT">#REF!</definedName>
    <definedName name="HACOL60602104012138A20">#REF!</definedName>
    <definedName name="HACOL60602104012138A30PORT">#REF!</definedName>
    <definedName name="HACOL60602106012138A30">#REF!</definedName>
    <definedName name="HACOL60602106012138A30PORT">#REF!</definedName>
    <definedName name="HACOL60602404012138A20">#REF!</definedName>
    <definedName name="HACOL60602404012138A20PORT">#REF!</definedName>
    <definedName name="HACOL60602406012138A20">#REF!</definedName>
    <definedName name="HACOL60602406012138A20PORT">#REF!</definedName>
    <definedName name="HACOLA15201244043814A20LIG">#REF!</definedName>
    <definedName name="HACOLA15201244043814A20MANO">#REF!</definedName>
    <definedName name="HACOLA15201244043838A20LIG">#REF!</definedName>
    <definedName name="HACOLA15201244043838A20MANO">#REF!</definedName>
    <definedName name="HACOLA20201244043814A20LIG">#REF!</definedName>
    <definedName name="HACOLA20201244043814A20MANO">#REF!</definedName>
    <definedName name="HADIN10201244023821214A20LIG">#REF!</definedName>
    <definedName name="HADIN10201244023821214A20MANO">#REF!</definedName>
    <definedName name="HADIN10201804023821214A20">#REF!</definedName>
    <definedName name="HADIN15201244023831214A20LIG">#REF!</definedName>
    <definedName name="HADIN15201244023831214A20MANO">#REF!</definedName>
    <definedName name="HADIN15201244023831238A20LIG">#REF!</definedName>
    <definedName name="HADIN15201244023831238A20MANO">#REF!</definedName>
    <definedName name="HADIN15201804023831214A20">#REF!</definedName>
    <definedName name="HADIN20201244023831238A20LIG">#REF!</definedName>
    <definedName name="HADIN20201244023831238A20MANO">#REF!</definedName>
    <definedName name="HADIN20201804023831238A20">#REF!</definedName>
    <definedName name="hai">#REF!</definedName>
    <definedName name="haii">#REF!</definedName>
    <definedName name="haiii">#REF!</definedName>
    <definedName name="haiiii">#REF!</definedName>
    <definedName name="HALOS10124403825A25LIGW">#REF!</definedName>
    <definedName name="HALOS101244038A25LIGW">#REF!</definedName>
    <definedName name="HALOS10124603825A25LIGW">#REF!</definedName>
    <definedName name="HALOS101246038A25LIGW">#REF!</definedName>
    <definedName name="HALOS10180403825A25">#REF!</definedName>
    <definedName name="HALOS101804038A25">#REF!</definedName>
    <definedName name="HALOS10180603825A25">#REF!</definedName>
    <definedName name="HALOS101806038A25">#REF!</definedName>
    <definedName name="HALOS12124403825A25LIGW">#REF!</definedName>
    <definedName name="HALOS121244038A25LIGW">#REF!</definedName>
    <definedName name="HALOS12124603825A25LIGW">#REF!</definedName>
    <definedName name="HALOS121246038A25LIGW">#REF!</definedName>
    <definedName name="HALOS12180403825A25">#REF!</definedName>
    <definedName name="HALOS121804038A25">#REF!</definedName>
    <definedName name="HALOS12180603825A25">#REF!</definedName>
    <definedName name="HALOS121806038A25">#REF!</definedName>
    <definedName name="HALOSAQUIEBRASOLCONTRA">#REF!</definedName>
    <definedName name="HALSUPCISCONTRA">#REF!</definedName>
    <definedName name="HAMRAMPACONTRA">#REF!</definedName>
    <definedName name="HAMUR08210MALLAD2.31001CAR">#REF!</definedName>
    <definedName name="HAMUR15180403825A20X202CAR">#REF!</definedName>
    <definedName name="HAMUR151804038A20X202CAR">#REF!</definedName>
    <definedName name="HAMUR15180603825A20X202CAR">#REF!</definedName>
    <definedName name="HAMUR151806038A20X202CAR">#REF!</definedName>
    <definedName name="HAMUR15210403825A20X202CAR">#REF!</definedName>
    <definedName name="HAMUR152104038A20X202CAR">#REF!</definedName>
    <definedName name="HAMUR15210603825A20X202CAR">#REF!</definedName>
    <definedName name="HAMUR152106038A20X202CAR">#REF!</definedName>
    <definedName name="HAMUR15240403825A20X202CAR">#REF!</definedName>
    <definedName name="HAMUR152404038A20X202CAR">#REF!</definedName>
    <definedName name="HAMUR15240603825A20X202CAR">#REF!</definedName>
    <definedName name="HAMUR152406038A20X202CAR">#REF!</definedName>
    <definedName name="HAMUR20180403825A20X202CAR">#REF!</definedName>
    <definedName name="HAMUR201804038A20X202CAR">#REF!</definedName>
    <definedName name="HAMUR20180603825A20X202CAR">#REF!</definedName>
    <definedName name="HAMUR201806038A20X202CAR">#REF!</definedName>
    <definedName name="HAMUR20210401225A10X102CAR">#REF!</definedName>
    <definedName name="HAMUR20210401225A20X202CAR">#REF!</definedName>
    <definedName name="HAMUR202104012A10X102CAR">#REF!</definedName>
    <definedName name="HAMUR202104012A20X202CAR">#REF!</definedName>
    <definedName name="HAMUR20210403825A20X202CAR">#REF!</definedName>
    <definedName name="HAMUR202104038A20X202CAR">#REF!</definedName>
    <definedName name="HAMUR20210601225A10X102CAR">#REF!</definedName>
    <definedName name="HAMUR20210601225A20X202CAR">#REF!</definedName>
    <definedName name="HAMUR202106012A10X102CAR">#REF!</definedName>
    <definedName name="HAMUR202106012A20X202CAR">#REF!</definedName>
    <definedName name="HAMUR20210603825A20X202CAR">#REF!</definedName>
    <definedName name="HAMUR202106038A20X202CAR">#REF!</definedName>
    <definedName name="HAMUR20240401225A10X102CAR">#REF!</definedName>
    <definedName name="HAMUR20240401225A20X202CAR">#REF!</definedName>
    <definedName name="HAMUR202404012A10X102CAR">#REF!</definedName>
    <definedName name="HAMUR202404012A20X202CAR">#REF!</definedName>
    <definedName name="HAMUR20240601225A10X102CAR">#REF!</definedName>
    <definedName name="HAMUR20240601225A20X202CAR">#REF!</definedName>
    <definedName name="HAMUR202406012A10X102CAR">#REF!</definedName>
    <definedName name="HAMUR202406012A20X202CAR">#REF!</definedName>
    <definedName name="HAPEDCONTRA">#REF!</definedName>
    <definedName name="HAPISO38A20AD124ESP10">#REF!</definedName>
    <definedName name="HAPISO38A20AD124ESP12">#REF!</definedName>
    <definedName name="HAPISO38A20AD124ESP15">#REF!</definedName>
    <definedName name="HAPISO38A20AD124ESP20">#REF!</definedName>
    <definedName name="HAPISO38A20AD140ESP10">#REF!</definedName>
    <definedName name="HAPISO38A20AD140ESP12">#REF!</definedName>
    <definedName name="HAPISO38A20AD140ESP15">#REF!</definedName>
    <definedName name="HAPISO38A20AD140ESP20">#REF!</definedName>
    <definedName name="HAPISO38A20AD180ESP10">#REF!</definedName>
    <definedName name="HAPISO38A20AD180ESP12">#REF!</definedName>
    <definedName name="HAPISO38A20AD180ESP15">#REF!</definedName>
    <definedName name="HAPISO38A20AD180ESP20">#REF!</definedName>
    <definedName name="HAPISO38A20AD210ESP10">#REF!</definedName>
    <definedName name="HAPISO38A20AD210ESP12">#REF!</definedName>
    <definedName name="HAPISO38A20AD210ESP15">#REF!</definedName>
    <definedName name="HAPISO38A20AD210ESP20">#REF!</definedName>
    <definedName name="HARAMPA12124401225A2038A20LIGWIN">#REF!</definedName>
    <definedName name="HARAMPA12124401225A2038A20MANO">#REF!</definedName>
    <definedName name="HARAMPA121244012A2038A20LIGWIN">#REF!</definedName>
    <definedName name="HARAMPA121244012A2038A20MANO">#REF!</definedName>
    <definedName name="HARAMPA12124601225A2038A20LIGWIN">#REF!</definedName>
    <definedName name="HARAMPA12124601225A2038A20MANO">#REF!</definedName>
    <definedName name="HARAMPA121246012A2038A20LIGWIN">#REF!</definedName>
    <definedName name="HARAMPA121246012A2038A20MANO">#REF!</definedName>
    <definedName name="HARAMPA12180401225A2038A20">#REF!</definedName>
    <definedName name="HARAMPA121804012A2038A20">#REF!</definedName>
    <definedName name="HARAMPA12180601225A2038A20">#REF!</definedName>
    <definedName name="HARAMPA121806012A2038A20">#REF!</definedName>
    <definedName name="HARAMPA12210401225A2038A20">#REF!</definedName>
    <definedName name="HARAMPA122104012A2038A20">#REF!</definedName>
    <definedName name="HARAMPA12210601225A2038A20">#REF!</definedName>
    <definedName name="HARAMPA122106012A2038A20">#REF!</definedName>
    <definedName name="HARAMPA12240401225A2038A20">#REF!</definedName>
    <definedName name="HARAMPA122404012A2038A20">#REF!</definedName>
    <definedName name="HARAMPA12240601225A2038A20">#REF!</definedName>
    <definedName name="HARAMPA122406012A2038A20">#REF!</definedName>
    <definedName name="HARAMPAESCCONTRA">#REF!</definedName>
    <definedName name="HARAMPAVEHCONTRA">#REF!</definedName>
    <definedName name="HAVA15201244043814A20LIG">#REF!</definedName>
    <definedName name="HAVA15201244043814A20MANO">#REF!</definedName>
    <definedName name="HAVA20201244043838A20LIG">#REF!</definedName>
    <definedName name="HAVA20201244043838A20MANO">#REF!</definedName>
    <definedName name="HAVABARANDACONTRA">#REF!</definedName>
    <definedName name="HAVACORONACISTCONTRA">#REF!</definedName>
    <definedName name="HAVIGA20401244033423838A20LIGWIN">#REF!</definedName>
    <definedName name="HAVIGA20401246033423838A20LIGWIN">#REF!</definedName>
    <definedName name="HAVIGA20401804033423838A20">#REF!</definedName>
    <definedName name="HAVIGA20401804033423838A20POR">#REF!</definedName>
    <definedName name="HAVIGA20401806033423838A20">#REF!</definedName>
    <definedName name="HAVIGA20401806033423838A20POR">#REF!</definedName>
    <definedName name="HAVIGA20402104033423838A20">#REF!</definedName>
    <definedName name="HAVIGA20402104033423838A20POR">#REF!</definedName>
    <definedName name="HAVIGA20402106033423838A20">#REF!</definedName>
    <definedName name="HAVIGA20402106033423838A20POR">#REF!</definedName>
    <definedName name="HAVIGA20402404033423838A20">#REF!</definedName>
    <definedName name="HAVIGA20402404033423838A20POR">#REF!</definedName>
    <definedName name="HAVIGA20402406033423838A20">#REF!</definedName>
    <definedName name="HAVIGA20402406033423838A20POR">#REF!</definedName>
    <definedName name="HAVIGA25501244043423838A25LIGWIN">#REF!</definedName>
    <definedName name="HAVIGA25501246043423838A25LIGWIN">#REF!</definedName>
    <definedName name="HAVIGA25501804043423838A25">#REF!</definedName>
    <definedName name="HAVIGA25501804043423838A25POR">#REF!</definedName>
    <definedName name="HAVIGA25501806043423838A25">#REF!</definedName>
    <definedName name="HAVIGA25501806043423838A25POR">#REF!</definedName>
    <definedName name="HAVIGA25502104043423838A25">#REF!</definedName>
    <definedName name="HAVIGA25502104043423838A25POR">#REF!</definedName>
    <definedName name="HAVIGA25502106043423838A25">#REF!</definedName>
    <definedName name="HAVIGA25502106043423838A25POR">#REF!</definedName>
    <definedName name="HAVIGA25502404043423838A25">#REF!</definedName>
    <definedName name="HAVIGA25502404043423838A25POR">#REF!</definedName>
    <definedName name="HAVIGA25502406043423838A25">#REF!</definedName>
    <definedName name="HAVIGA25502406043423838A25POR">#REF!</definedName>
    <definedName name="HAVIGA3060124404123838A25LIGWIN">#REF!</definedName>
    <definedName name="HAVIGA3060124604123838A25LIGWIN">#REF!</definedName>
    <definedName name="HAVIGA3060180404123838A25">#REF!</definedName>
    <definedName name="HAVIGA3060180404123838A25POR">#REF!</definedName>
    <definedName name="HAVIGA3060180604123838A25">#REF!</definedName>
    <definedName name="HAVIGA3060180604123838A25POR">#REF!</definedName>
    <definedName name="HAVIGA3060210404123838A25">#REF!</definedName>
    <definedName name="HAVIGA3060210404123838A25POR">#REF!</definedName>
    <definedName name="HAVIGA3060210604123838A25">#REF!</definedName>
    <definedName name="HAVIGA3060210604123838A25POR">#REF!</definedName>
    <definedName name="HAVIGA3060240404123838A25">#REF!</definedName>
    <definedName name="HAVIGA3060240404123838A25POR">#REF!</definedName>
    <definedName name="HAVIGA3060240604123838A25">#REF!</definedName>
    <definedName name="HAVIGA3060240604123838A25POR">#REF!</definedName>
    <definedName name="HAVIGA408012440512122538A25LIGWIN">#REF!</definedName>
    <definedName name="HAVIGA4080124405121238A25LIGWIN">#REF!</definedName>
    <definedName name="HAVIGA4080124605121238A25LIGWIN">#REF!</definedName>
    <definedName name="HAVIGA4080180405121238A25">#REF!</definedName>
    <definedName name="HAVIGA4080180405121238A25POR">#REF!</definedName>
    <definedName name="HAVIGA408018060512122538A25">#REF!</definedName>
    <definedName name="HAVIGA408018060512122538A25POR">#REF!</definedName>
    <definedName name="HAVIGA4080180605121238A25">#REF!</definedName>
    <definedName name="HAVIGA4080180605121238A25POR">#REF!</definedName>
    <definedName name="HAVIGA4080210405121238A25">#REF!</definedName>
    <definedName name="HAVIGA4080210405121238A25por">#REF!</definedName>
    <definedName name="HAVIGA408021060512122538A25">#REF!</definedName>
    <definedName name="HAVIGA408021060512122538A25POR">#REF!</definedName>
    <definedName name="HAVIGA4080210605121238A25">#REF!</definedName>
    <definedName name="HAVIGA4080210605121238A25POR">#REF!</definedName>
    <definedName name="HAVIGA4080240405121238A25">#REF!</definedName>
    <definedName name="HAVIGA4080240405121238A25POR">#REF!</definedName>
    <definedName name="HAVIGA408024060512122538A25">#REF!</definedName>
    <definedName name="HAVIGA408024060512122538A25PORT">#REF!</definedName>
    <definedName name="HAVIGA4080240605121238A25">#REF!</definedName>
    <definedName name="HAVIGA4080240605121238A25POR">#REF!</definedName>
    <definedName name="HAVPORTCISTCONTRA">#REF!</definedName>
    <definedName name="HAVRIOSTPONDCONTRA">#REF!</definedName>
    <definedName name="HAVUE4010124402383825A20LIGWIN">#REF!</definedName>
    <definedName name="HAVUE40101244023838A20LIGWIN">#REF!</definedName>
    <definedName name="HAVUE4010124602383825A20LIGWIN">#REF!</definedName>
    <definedName name="HAVUE40101246023838A20LIGWIN">#REF!</definedName>
    <definedName name="HAVUE4010180402383825A20">#REF!</definedName>
    <definedName name="HAVUE40101804023838A20">#REF!</definedName>
    <definedName name="HAVUE40101806023838A20">#REF!</definedName>
    <definedName name="HAVUE4012124402383825A20LIGWIN">#REF!</definedName>
    <definedName name="HAVUE40121244023838A20LIGWIN">#REF!</definedName>
    <definedName name="HAVUE4012124602383825A20LIGWIN">#REF!</definedName>
    <definedName name="HAVUE40121246023838A20LIGWIN">#REF!</definedName>
    <definedName name="HAVUE4012180402383825A20">#REF!</definedName>
    <definedName name="HAVUE40121804023838A20">#REF!</definedName>
    <definedName name="HAVUE4012180602383825A20">#REF!</definedName>
    <definedName name="HAVUE40121806023838A20">#REF!</definedName>
    <definedName name="HAVUELO10CONTRA">#REF!</definedName>
    <definedName name="HAZCH301354081225C634ADLIG">#REF!</definedName>
    <definedName name="HAZCH3013540812C634ADLIG">#REF!</definedName>
    <definedName name="HAZCH301356081225C634ADLIG">#REF!</definedName>
    <definedName name="HAZCH3013560812C634ADLIG">#REF!</definedName>
    <definedName name="HAZCH301404081225C634AD">#REF!</definedName>
    <definedName name="HAZCH3014040812C634AD">#REF!</definedName>
    <definedName name="HAZCH301406081225C634AD">#REF!</definedName>
    <definedName name="HAZCH3014060812C634AD">#REF!</definedName>
    <definedName name="HAZCH301804081225C634AD">#REF!</definedName>
    <definedName name="HAZCH3018040812C634AD">#REF!</definedName>
    <definedName name="HAZCH301806081225C634AD">#REF!</definedName>
    <definedName name="HAZCH3018060812C634AD">#REF!</definedName>
    <definedName name="HAZCH302104081225C634AD">#REF!</definedName>
    <definedName name="HAZCH3021040812C634AD">#REF!</definedName>
    <definedName name="HAZCH302106081225C634AD">#REF!</definedName>
    <definedName name="HAZCH3021060812C634AD">#REF!</definedName>
    <definedName name="HAZCH302404081225C634AD">#REF!</definedName>
    <definedName name="HAZCH3024040812C634AD">#REF!</definedName>
    <definedName name="HAZCH302406081225C634AD">#REF!</definedName>
    <definedName name="HAZCH3024060812C634AD">#REF!</definedName>
    <definedName name="HAZCH35180401225A15ADC18342CAM">#REF!</definedName>
    <definedName name="HAZCH351804012A15ADC18342CAM">#REF!</definedName>
    <definedName name="HAZCH35180601225A15ADC18342CAM">#REF!</definedName>
    <definedName name="HAZCH351806012A15ADC18342CAM">#REF!</definedName>
    <definedName name="HAZCH35210401225A15ADC18342CAM">#REF!</definedName>
    <definedName name="HAZCH352104012A15ADC18342CAM">#REF!</definedName>
    <definedName name="HAZCH35210601225A15ADC18342CAM">#REF!</definedName>
    <definedName name="HAZCH352106012A15ADC18342CAM">#REF!</definedName>
    <definedName name="HAZCH35240401225A15ADC18342CAM">#REF!</definedName>
    <definedName name="HAZCH352404012A15ADC18342CAM">#REF!</definedName>
    <definedName name="HAZCH35240601225A15ADC18342CAM">#REF!</definedName>
    <definedName name="HAZCH352406012A15ADC18342CAM">#REF!</definedName>
    <definedName name="HAZCH4013540812C634ADLIG">#REF!</definedName>
    <definedName name="HAZCH4013560812C634ADLIG">#REF!</definedName>
    <definedName name="HAZCH401404081225C634AD">#REF!</definedName>
    <definedName name="HAZCH4014040812C634AD">#REF!</definedName>
    <definedName name="HAZCH401804081225C634AD">#REF!</definedName>
    <definedName name="HAZCH4018040812C634AD">#REF!</definedName>
    <definedName name="HAZCH402104081225C634AD">#REF!</definedName>
    <definedName name="HAZCH4021040812C634AD">#REF!</definedName>
    <definedName name="HAZCH402404081225C634AD">#REF!</definedName>
    <definedName name="HAZCH4024040812C634AD">#REF!</definedName>
    <definedName name="HAZCH402406081225C634AD">#REF!</definedName>
    <definedName name="HAZCH4024060812C634AD">#REF!</definedName>
    <definedName name="HAZCH601356081225C634ADLIG">#REF!</definedName>
    <definedName name="HAZCH6013560812C634ADLIG">#REF!</definedName>
    <definedName name="HAZCH601406081225C634AD">#REF!</definedName>
    <definedName name="HAZCH6014060812C634AD">#REF!</definedName>
    <definedName name="HAZCH601806081225C634AD">#REF!</definedName>
    <definedName name="HAZCH6018060812C634AD">#REF!</definedName>
    <definedName name="HAZCH602106081225C634AD">#REF!</definedName>
    <definedName name="HAZCH6021060812C634AD">#REF!</definedName>
    <definedName name="HAZCPONDCONTRA">#REF!</definedName>
    <definedName name="HAZFOSOCONTRA">#REF!</definedName>
    <definedName name="HAZM201512423838A30LIG">#REF!</definedName>
    <definedName name="HAZM301512423838A30LIG">#REF!</definedName>
    <definedName name="HAZM302012423838A25LIG">#REF!</definedName>
    <definedName name="HAZM302013523838A25LIG">#REF!</definedName>
    <definedName name="HAZM302014023838A25">#REF!</definedName>
    <definedName name="HAZM30X20180">#REF!</definedName>
    <definedName name="HAZM401512423838A30LIG">#REF!</definedName>
    <definedName name="HAZM452012433838A25LIG">#REF!</definedName>
    <definedName name="HAZM452013533838A25LIG">#REF!</definedName>
    <definedName name="HAZM452014033838A25">#REF!</definedName>
    <definedName name="HAZM452018033838A25">#REF!</definedName>
    <definedName name="HAZM452512433838A25LIG">#REF!</definedName>
    <definedName name="HAZM452513533838A25LIG">#REF!</definedName>
    <definedName name="HAZM452514033838A25">#REF!</definedName>
    <definedName name="HAZM452521033838A25">#REF!</definedName>
    <definedName name="HAZM452524033838A25">#REF!</definedName>
    <definedName name="HAZM45X25180">#REF!</definedName>
    <definedName name="HAZM602512433838A25LIG">#REF!</definedName>
    <definedName name="HAZM602513533838A25LIG">#REF!</definedName>
    <definedName name="HAZM602514033838A25">#REF!</definedName>
    <definedName name="HAZM602521033838A25">#REF!</definedName>
    <definedName name="HAZM602524033838A25">#REF!</definedName>
    <definedName name="HAZM60X25180">#REF!</definedName>
    <definedName name="HAZM8TIPVIGACISTCONTRA">#REF!</definedName>
    <definedName name="HAZMRAMPACONTRA">#REF!</definedName>
    <definedName name="hbi">#REF!</definedName>
    <definedName name="hbii">#REF!</definedName>
    <definedName name="hbiii">#REF!</definedName>
    <definedName name="hbiiii">#REF!</definedName>
    <definedName name="hci">#REF!</definedName>
    <definedName name="hcii">#REF!</definedName>
    <definedName name="hciii">#REF!</definedName>
    <definedName name="hciiii">#REF!</definedName>
    <definedName name="HCLASEA">'[34]Analisis de P. U. '!#REF!</definedName>
    <definedName name="HCLASED">'[34]Analisis de P. U. '!#REF!</definedName>
    <definedName name="hcpi">#REF!</definedName>
    <definedName name="hcpii">#REF!</definedName>
    <definedName name="hcpiii">#REF!</definedName>
    <definedName name="hcpiiii">#REF!</definedName>
    <definedName name="HERR_MENO">#REF!</definedName>
    <definedName name="HGON100">#REF!</definedName>
    <definedName name="HGON140">#REF!</definedName>
    <definedName name="HGON180">#REF!</definedName>
    <definedName name="HGON210">#REF!</definedName>
    <definedName name="HILO">#REF!</definedName>
    <definedName name="Hilo_de_Nylon">[16]Insumos!$B$69:$D$69</definedName>
    <definedName name="HINCA">#REF!</definedName>
    <definedName name="HINCA_2">"$#REF!.$#REF!$#REF!"</definedName>
    <definedName name="HINCA_3">"$#REF!.$#REF!$#REF!"</definedName>
    <definedName name="Hinca_de_Pilotes">#REF!</definedName>
    <definedName name="Hinca_de_Pilotes_2">#N/A</definedName>
    <definedName name="Hinca_de_Pilotes_3">#N/A</definedName>
    <definedName name="HINCADEPILOTES">#REF!</definedName>
    <definedName name="HINCADEPILOTES_2">#N/A</definedName>
    <definedName name="HINCADEPILOTES_3">#N/A</definedName>
    <definedName name="HINDUSTRIAL100">#REF!</definedName>
    <definedName name="HINDUSTRIAL140">#REF!</definedName>
    <definedName name="HINDUSTRIAL180">#REF!</definedName>
    <definedName name="HINDUSTRIAL210">#REF!</definedName>
    <definedName name="hligadora">#REF!</definedName>
    <definedName name="HOJASEGUETA">#REF!</definedName>
    <definedName name="HORACIO">#REF!</definedName>
    <definedName name="HORACIO_2">"$#REF!.$L$66:$W$66"</definedName>
    <definedName name="HORACIO_3">"$#REF!.$L$66:$W$66"</definedName>
    <definedName name="horind100">#REF!</definedName>
    <definedName name="horind140">#REF!</definedName>
    <definedName name="horind180">#REF!</definedName>
    <definedName name="horind210">#REF!</definedName>
    <definedName name="horm.1.2">'[29]Ana. Horm mexc mort'!$D$70</definedName>
    <definedName name="horm.1.3">'[39]Ana. Horm mexc mort'!$D$53</definedName>
    <definedName name="horm.1.3.5">'[39]Ana. Horm mexc mort'!$D$61</definedName>
    <definedName name="Horm_124_TrompoyWinche">#REF!</definedName>
    <definedName name="HORM_IND_180">#REF!</definedName>
    <definedName name="HORM_IND_210">#REF!</definedName>
    <definedName name="HORM_IND_240">#REF!</definedName>
    <definedName name="HORM124">#REF!</definedName>
    <definedName name="HORM124LIGADORA">#REF!</definedName>
    <definedName name="HORM124LIGAWINCHE">#REF!</definedName>
    <definedName name="HORM135">#REF!</definedName>
    <definedName name="HORM135_MANUAL">'[40]HORM. Y MORTEROS.'!$H$212</definedName>
    <definedName name="HORM135LIGADORA">#REF!</definedName>
    <definedName name="HORM135LIGAWINCHE">#REF!</definedName>
    <definedName name="HORM140">#REF!</definedName>
    <definedName name="HORM160">#REF!</definedName>
    <definedName name="HORM180">#REF!</definedName>
    <definedName name="HORM210">#REF!</definedName>
    <definedName name="HORM240">#REF!</definedName>
    <definedName name="HORM250">#REF!</definedName>
    <definedName name="HORM260">#REF!</definedName>
    <definedName name="HORM280">#REF!</definedName>
    <definedName name="HORM300">#REF!</definedName>
    <definedName name="HORM315">#REF!</definedName>
    <definedName name="HORM350">#REF!</definedName>
    <definedName name="HORM400">#REF!</definedName>
    <definedName name="HORMFROT">#REF!</definedName>
    <definedName name="Hormigón_Industrial_180_Kg_cm2">[16]Insumos!$B$70:$D$70</definedName>
    <definedName name="Hormigón_Industrial_210_Kg_cm2">[50]Insumos!$B$71:$D$71</definedName>
    <definedName name="Hormigón_Industrial_210_Kg_cm2_1">[50]Insumos!$B$71:$D$71</definedName>
    <definedName name="Hormigón_Industrial_210_Kg_cm2_2">[50]Insumos!$B$71:$D$71</definedName>
    <definedName name="Hormigón_Industrial_210_Kg_cm2_3">[50]Insumos!$B$71:$D$71</definedName>
    <definedName name="Hormigón_Industrial_240_Kg_cm2">[4]Insumos!#REF!</definedName>
    <definedName name="HORMIGON100">#REF!</definedName>
    <definedName name="hormigon140">#REF!</definedName>
    <definedName name="hormigon180">#REF!</definedName>
    <definedName name="hormigon210">#REF!</definedName>
    <definedName name="hormigon240">#REF!</definedName>
    <definedName name="Hormigon240i">[18]MATERIALES!#REF!</definedName>
    <definedName name="hormigon280">#REF!</definedName>
    <definedName name="HORMIGON350">#REF!</definedName>
    <definedName name="HORMIGONARMADOALETAS">#REF!</definedName>
    <definedName name="HORMIGONARMADOESTRIBOS">#REF!</definedName>
    <definedName name="HORMIGONARMADOGUARDARRUEDASYDEFENSASLATERALES">#REF!</definedName>
    <definedName name="HORMIGONARMADOGUARDARRUEDASYDEFENSASLATERALES_2">#N/A</definedName>
    <definedName name="HORMIGONARMADOGUARDARRUEDASYDEFENSASLATERALES_3">#N/A</definedName>
    <definedName name="HORMIGONARMADOLOSADEAPROCHE">#REF!</definedName>
    <definedName name="HORMIGONARMADOLOSADEAPROCHE_2">#N/A</definedName>
    <definedName name="HORMIGONARMADOLOSADEAPROCHE_3">#N/A</definedName>
    <definedName name="HORMIGONARMADOLOSADETABLERO">#REF!</definedName>
    <definedName name="HORMIGONARMADOLOSADETABLERO_2">#N/A</definedName>
    <definedName name="HORMIGONARMADOLOSADETABLERO_3">#N/A</definedName>
    <definedName name="HORMIGONARMADOVIGUETAS">#REF!</definedName>
    <definedName name="HORMIGONARMADOVIGUETAS_2">#N/A</definedName>
    <definedName name="HORMIGONARMADOVIGUETAS_3">#N/A</definedName>
    <definedName name="hormigonproteccionpilas">#REF!</definedName>
    <definedName name="HORMIGONSIMPLE">#REF!</definedName>
    <definedName name="HORMIGONVIGASPOSTENSADAS">#REF!</definedName>
    <definedName name="hormind210">#REF!</definedName>
    <definedName name="hwinche">#REF!</definedName>
    <definedName name="I">[5]A!#REF!</definedName>
    <definedName name="IA">#REF!</definedName>
    <definedName name="IB">#REF!</definedName>
    <definedName name="IC">#REF!</definedName>
    <definedName name="IE">#REF!</definedName>
    <definedName name="IG">#REF!</definedName>
    <definedName name="IH">#REF!</definedName>
    <definedName name="II">#REF!</definedName>
    <definedName name="IJ">#REF!</definedName>
    <definedName name="IK">#REF!</definedName>
    <definedName name="IL">#REF!</definedName>
    <definedName name="IM">#REF!</definedName>
    <definedName name="imocolocjuntas">[48]INSUMOS!$F$261</definedName>
    <definedName name="IMPERM.">#REF!</definedName>
    <definedName name="IMPEST">#REF!</definedName>
    <definedName name="IMPREV">#REF!</definedName>
    <definedName name="IMPREV.">#REF!</definedName>
    <definedName name="IMPREVISTO">#REF!</definedName>
    <definedName name="IMPREVISTO1">#REF!</definedName>
    <definedName name="IMPRIMACION">#REF!</definedName>
    <definedName name="IMTEPLA">'[26]anal term'!$G$1279</definedName>
    <definedName name="IN">#REF!</definedName>
    <definedName name="INCREM">#REF!</definedName>
    <definedName name="ingeniera">'[27]M.O.'!$C$10</definedName>
    <definedName name="ingi">#REF!</definedName>
    <definedName name="ingii">#REF!</definedName>
    <definedName name="ingiii">#REF!</definedName>
    <definedName name="ingiiii">#REF!</definedName>
    <definedName name="INOALARBCO">#REF!</definedName>
    <definedName name="INOALARBCOPVC">#REF!</definedName>
    <definedName name="INOALARCOL">#REF!</definedName>
    <definedName name="INOALARCOLPVC">#REF!</definedName>
    <definedName name="INOBCOSER">#REF!</definedName>
    <definedName name="INOBCOSTAPASERPVC">#REF!</definedName>
    <definedName name="INOBCOTAPASER">#REF!</definedName>
    <definedName name="INOBCOTAPASERPVC">#REF!</definedName>
    <definedName name="INODORO_BCO_TAPA">#REF!</definedName>
    <definedName name="inodorosimplex">#REF!</definedName>
    <definedName name="INOFLUXBCOCONTRA">#REF!</definedName>
    <definedName name="ins_abrasadera_1.5pulg">#REF!</definedName>
    <definedName name="ins_abrasadera_1pulg">#REF!</definedName>
    <definedName name="ins_abrasadera_2pulg">#REF!</definedName>
    <definedName name="ins_abrasadera_3pulg">#REF!</definedName>
    <definedName name="ins_abrasadera_4pulg">#REF!</definedName>
    <definedName name="ins_acero">#REF!</definedName>
    <definedName name="ins_adap_cpvc_0.5pulg">#REF!</definedName>
    <definedName name="ins_adap_pvc_0.5pulg">#REF!</definedName>
    <definedName name="ins_adap_pvc_0.75pulg">#REF!</definedName>
    <definedName name="ins_adap_pvc_1.5pulg">#REF!</definedName>
    <definedName name="ins_adap_pvc_1pulg">#REF!</definedName>
    <definedName name="ins_adap_pvc_2pulg">#REF!</definedName>
    <definedName name="ins_agua">#REF!</definedName>
    <definedName name="ins_alambre">#REF!</definedName>
    <definedName name="ins_alquiler_compactador">#REF!</definedName>
    <definedName name="ins_alquiler_compresor">#REF!</definedName>
    <definedName name="ins_arandela_inodoro">#REF!</definedName>
    <definedName name="ins_arena_fina">#REF!</definedName>
    <definedName name="ins_arena_gruesa">#REF!</definedName>
    <definedName name="ins_bañera">#REF!</definedName>
    <definedName name="ins_barra_unitrox">#REF!</definedName>
    <definedName name="ins_blocks_6pulg">#REF!</definedName>
    <definedName name="ins_blocks_8pulg">#REF!</definedName>
    <definedName name="ins_calentador_electrico">#REF!</definedName>
    <definedName name="ins_cemento_blanco">#REF!</definedName>
    <definedName name="ins_cemento_cpvc">#REF!</definedName>
    <definedName name="ins_cemento_gris">#REF!</definedName>
    <definedName name="ins_cemento_pvc">#REF!</definedName>
    <definedName name="ins_check_hor_2pulg">#REF!</definedName>
    <definedName name="ins_check_ver_3pulg">#REF!</definedName>
    <definedName name="ins_clavo_acero">#REF!</definedName>
    <definedName name="ins_clavo_corriente">#REF!</definedName>
    <definedName name="ins_codo_cpvc_0.5pulg">#REF!</definedName>
    <definedName name="ins_codo_cpvc_0.75pulg">#REF!</definedName>
    <definedName name="ins_codo_hg_2hg">#REF!</definedName>
    <definedName name="ins_codo_hg_3hg">#REF!</definedName>
    <definedName name="ins_codo_pvc_drenaje_2pulgx45">#REF!</definedName>
    <definedName name="ins_codo_pvc_drenaje_2pulgx90">#REF!</definedName>
    <definedName name="ins_codo_pvc_drenaje_3pulgx45">#REF!</definedName>
    <definedName name="ins_codo_pvc_drenaje_3pulgx90">#REF!</definedName>
    <definedName name="ins_codo_pvc_drenaje_4pulgx45">#REF!</definedName>
    <definedName name="ins_codo_pvc_drenaje_4pulgx90">#REF!</definedName>
    <definedName name="ins_codo_pvc_presion_0.5pulg">#REF!</definedName>
    <definedName name="ins_codo_pvc_presion_0.75pulg">#REF!</definedName>
    <definedName name="ins_codo_pvc_presion_1.5pulg">#REF!</definedName>
    <definedName name="ins_codo_pvc_presion_1pulg">#REF!</definedName>
    <definedName name="ins_codo_pvc_presion_2pulg">#REF!</definedName>
    <definedName name="ins_codo_pvc_presion_3pulg">#REF!</definedName>
    <definedName name="ins_colg_0.5pulg">#REF!</definedName>
    <definedName name="ins_colg_0.75pulg">#REF!</definedName>
    <definedName name="ins_colg_1.5pulg">#REF!</definedName>
    <definedName name="ins_colg_1pulg">#REF!</definedName>
    <definedName name="ins_colg_2pulg">#REF!</definedName>
    <definedName name="ins_colg_3pulg">#REF!</definedName>
    <definedName name="ins_colg_4pulg">#REF!</definedName>
    <definedName name="ins_coupling_cpvc_1.5pulg">#REF!</definedName>
    <definedName name="ins_cubre_falta">#REF!</definedName>
    <definedName name="ins_drenaje_balcon_a">#REF!</definedName>
    <definedName name="ins_drenaje_balcon_b">#REF!</definedName>
    <definedName name="ins_fregadero">#REF!</definedName>
    <definedName name="ins_gasoil">#REF!</definedName>
    <definedName name="ins_grava_combinada">#REF!</definedName>
    <definedName name="ins_inodoro">#REF!</definedName>
    <definedName name="ins_jacuzzi">#REF!</definedName>
    <definedName name="ins_juego_accesorios">#REF!</definedName>
    <definedName name="ins_junta_cera">#REF!</definedName>
    <definedName name="ins_lavamanos">#REF!</definedName>
    <definedName name="ins_llave_angular">#REF!</definedName>
    <definedName name="ins_llave_chorro">#REF!</definedName>
    <definedName name="ins_madera">#REF!</definedName>
    <definedName name="ins_mezcla_pañete">#REF!</definedName>
    <definedName name="ins_mezcladora_bañera">#REF!</definedName>
    <definedName name="ins_mezcladora_fregadero">#REF!</definedName>
    <definedName name="ins_mezcladora_jacuzzi">#REF!</definedName>
    <definedName name="ins_mezcladora_lavamanos">#REF!</definedName>
    <definedName name="ins_mortero_13">#REF!</definedName>
    <definedName name="ins_mortero_14">#REF!</definedName>
    <definedName name="ins_niple_cromado">#REF!</definedName>
    <definedName name="ins_parrilla_piso">#REF!</definedName>
    <definedName name="ins_pintura">#REF!</definedName>
    <definedName name="ins_red_cpvc_0.75x0.5pulg">#REF!</definedName>
    <definedName name="ins_red_hg_3x2">#REF!</definedName>
    <definedName name="ins_red_pvc_3x2pulg">#REF!</definedName>
    <definedName name="ins_red_pvc_4x2pulg">#REF!</definedName>
    <definedName name="ins_red_pvc_4x3pulg">#REF!</definedName>
    <definedName name="ins_red_pvc_presion_0.75x0.5pulg">#REF!</definedName>
    <definedName name="ins_red_pvc_presion_1.5x0.75pulg">#REF!</definedName>
    <definedName name="ins_red_pvc_presion_1.5x1pulg">#REF!</definedName>
    <definedName name="ins_red_pvc_presion_1x0.5pulg">#REF!</definedName>
    <definedName name="ins_red_pvc_presion_1x0.75pulg">#REF!</definedName>
    <definedName name="ins_red_pvc_presion_2x1.5pulg">#REF!</definedName>
    <definedName name="ins_red_pvc_presion_2x1pulg">#REF!</definedName>
    <definedName name="ins_red_pvc_presion_3x1.5pulg">#REF!</definedName>
    <definedName name="ins_red_pvc_presion_3x1pulg">#REF!</definedName>
    <definedName name="ins_red_pvc_presion_3x2pulg">#REF!</definedName>
    <definedName name="ins_regla">#REF!</definedName>
    <definedName name="ins_rejilla_techo">#REF!</definedName>
    <definedName name="ins_sifon_2pulg">#REF!</definedName>
    <definedName name="ins_tarugo_0.375pulg">#REF!</definedName>
    <definedName name="ins_tarugo_0.5pulg">#REF!</definedName>
    <definedName name="ins_tee_cpvc_0.5pulg">#REF!</definedName>
    <definedName name="ins_tee_cpvc_0.75pulg">#REF!</definedName>
    <definedName name="ins_tee_hg_3hg">#REF!</definedName>
    <definedName name="ins_tee_pvc_presion_0.5pulg">#REF!</definedName>
    <definedName name="ins_tee_pvc_presion_0.75pulg">#REF!</definedName>
    <definedName name="ins_tee_pvc_presion_1.5pulg">#REF!</definedName>
    <definedName name="ins_tee_pvc_presion_1pulg">#REF!</definedName>
    <definedName name="ins_tee_pvc_presion_2pulg">#REF!</definedName>
    <definedName name="ins_tee_pvc_presion_3pulg">#REF!</definedName>
    <definedName name="ins_tornillo_0.375pulg">#REF!</definedName>
    <definedName name="ins_tornillo_fijacion">#REF!</definedName>
    <definedName name="ins_tub_cpvc_0.5pulg">#REF!</definedName>
    <definedName name="ins_tub_cpvc_0.75pulg">#REF!</definedName>
    <definedName name="ins_tub_hg_2pulg">#REF!</definedName>
    <definedName name="ins_tub_hg_3pulg">#REF!</definedName>
    <definedName name="ins_tub_pvc_sch40_0.5pul">#REF!</definedName>
    <definedName name="ins_tub_pvc_sch40_0.75pul">#REF!</definedName>
    <definedName name="ins_tub_pvc_sch40_1.5pul">#REF!</definedName>
    <definedName name="ins_tub_pvc_sch40_1pul">#REF!</definedName>
    <definedName name="ins_tub_pvc_sdr21_2pulg">#REF!</definedName>
    <definedName name="ins_tub_pvc_sdr21_3pulg">#REF!</definedName>
    <definedName name="ins_tub_pvc_sdr26_2pulg">#REF!</definedName>
    <definedName name="ins_tub_pvc_sdr26_3pulg">#REF!</definedName>
    <definedName name="ins_tub_pvc_sdr32.5_4pulg">#REF!</definedName>
    <definedName name="ins_tub_pvc_sdr32.5_6pulg">#REF!</definedName>
    <definedName name="ins_tubo_flexible">#REF!</definedName>
    <definedName name="ins_tuerca_0.375pulg">#REF!</definedName>
    <definedName name="ins_tuerca_0.5pulg">#REF!</definedName>
    <definedName name="ins_valvula_0.75pulg">#REF!</definedName>
    <definedName name="ins_valvula_1.5pulg">#REF!</definedName>
    <definedName name="ins_valvula_1pulg">#REF!</definedName>
    <definedName name="ins_valvula_2pulg">#REF!</definedName>
    <definedName name="ins_valvula_reguladora_1pulg">#REF!</definedName>
    <definedName name="ins_valvula_reguladora_2pulg">#REF!</definedName>
    <definedName name="ins_varilla_0.375pulg">#REF!</definedName>
    <definedName name="ins_varilla_0.5pulg">#REF!</definedName>
    <definedName name="ins_yee_pvc_drenaje_2pulg">#REF!</definedName>
    <definedName name="ins_yee_pvc_drenaje_3pulg">#REF!</definedName>
    <definedName name="ins_yee_pvc_drenaje_4pulg">#REF!</definedName>
    <definedName name="INSTVENT">#REF!</definedName>
    <definedName name="INSUMO_1">#REF!</definedName>
    <definedName name="INTERRUPTOR_3w">#REF!</definedName>
    <definedName name="INTERRUPTOR_4w">#REF!</definedName>
    <definedName name="INTERRUPTOR_DOBLE">#REF!</definedName>
    <definedName name="INTERRUPTOR_SENC">#REF!</definedName>
    <definedName name="INTERRUPTOR3VIAS">#REF!</definedName>
    <definedName name="INTERRUPTOR4VIAS">#REF!</definedName>
    <definedName name="INTERRUPTORDOBLE">#REF!</definedName>
    <definedName name="INTERRUPTORPILOTO">#REF!</definedName>
    <definedName name="INTERRUPTORSENCILLO">#REF!</definedName>
    <definedName name="INTERRUPTORTRIPLE">#REF!</definedName>
    <definedName name="IO">#REF!</definedName>
    <definedName name="IP">#REF!</definedName>
    <definedName name="itabo">#REF!</definedName>
    <definedName name="ITBIS">#REF!</definedName>
    <definedName name="ITBS">#REF!</definedName>
    <definedName name="Item2">#N/A</definedName>
    <definedName name="iu">#REF!</definedName>
    <definedName name="Izado_de_Tabletas">#REF!</definedName>
    <definedName name="Izado_de_Tabletas_2">#N/A</definedName>
    <definedName name="Izado_de_Tabletas_3">#N/A</definedName>
    <definedName name="IZAJE">#REF!</definedName>
    <definedName name="IZAJE_2">"$#REF!.$#REF!$#REF!"</definedName>
    <definedName name="IZAJE_3">"$#REF!.$#REF!$#REF!"</definedName>
    <definedName name="Izaje_de_Vigas_Postensadas">#REF!</definedName>
    <definedName name="Izaje_de_Vigas_Postensadas_2">#N/A</definedName>
    <definedName name="Izaje_de_Vigas_Postensadas_3">#N/A</definedName>
    <definedName name="J">#REF!</definedName>
    <definedName name="JAGS">#REF!</definedName>
    <definedName name="jminimo">#REF!</definedName>
    <definedName name="JUNTA_CERA_INODORO">#REF!</definedName>
    <definedName name="JUNTA_DRESSER_12">#REF!</definedName>
    <definedName name="JUNTA_DRESSER_16">#REF!</definedName>
    <definedName name="JUNTA_DRESSER_2">#REF!</definedName>
    <definedName name="JUNTA_DRESSER_3">#REF!</definedName>
    <definedName name="JUNTA_DRESSER_4">#REF!</definedName>
    <definedName name="JUNTA_DRESSER_6">#REF!</definedName>
    <definedName name="JUNTA_DRESSER_8">#REF!</definedName>
    <definedName name="JUNTA_WATER_STOP_9">#REF!</definedName>
    <definedName name="JUNTACERA">#REF!</definedName>
    <definedName name="jy">'[25]M.O.'!#REF!</definedName>
    <definedName name="kerosene">#REF!</definedName>
    <definedName name="khvf">#REF!</definedName>
    <definedName name="kijop">#REF!</definedName>
    <definedName name="Kilometro">[18]EQUIPOS!$I$25</definedName>
    <definedName name="komatsu">'[15]Listado Equipos a utilizar'!#REF!</definedName>
    <definedName name="L">#REF!</definedName>
    <definedName name="LADRILLOS_4x8x2">#REF!</definedName>
    <definedName name="LAMPARA_FLUORESC_2x4">#REF!</definedName>
    <definedName name="LAMPARAS_DE_1500W_220V">[30]INSU!$B$41</definedName>
    <definedName name="LAQUEAR_MADERA">#REF!</definedName>
    <definedName name="LARRASTRE4SDR41MCONTRA">#REF!</definedName>
    <definedName name="LARRASTRE6SDR41MCONTRA">#REF!</definedName>
    <definedName name="LATEX">#REF!</definedName>
    <definedName name="LAVADERO_DOBLE">#REF!</definedName>
    <definedName name="LAVADERO_GRANITO_SENCILLO">#REF!</definedName>
    <definedName name="LAVADEROSENCILLO">#REF!</definedName>
    <definedName name="LAVAMANO_19x17_BCO">#REF!</definedName>
    <definedName name="LAVGRA1BCO">#REF!</definedName>
    <definedName name="LAVGRA1BCOPVC">#REF!</definedName>
    <definedName name="LAVGRA2BCO">#REF!</definedName>
    <definedName name="LAVGRA2BCOPVC">#REF!</definedName>
    <definedName name="LAVM1917BCO">#REF!</definedName>
    <definedName name="LAVM1917BCOPVC">#REF!</definedName>
    <definedName name="LAVM1917COL">#REF!</definedName>
    <definedName name="LAVM1917COLPVC">#REF!</definedName>
    <definedName name="LAVMOVABCO">#REF!</definedName>
    <definedName name="LAVMOVABCOPVC">#REF!</definedName>
    <definedName name="LAVMOVACOL">#REF!</definedName>
    <definedName name="LAVMOVACOLPVC">#REF!</definedName>
    <definedName name="LAVMSERBCO">#REF!</definedName>
    <definedName name="LAVMSERBCOPVC">#REF!</definedName>
    <definedName name="LAVOVAEMPBCOCONTRA">#REF!</definedName>
    <definedName name="lbalmbre18">#REF!</definedName>
    <definedName name="Ligado_y_vaciado">#REF!</definedName>
    <definedName name="Ligado_y_vaciado_2">#N/A</definedName>
    <definedName name="Ligado_y_vaciado_3">#N/A</definedName>
    <definedName name="Ligado_y_Vaciado_a_Mano">[16]Insumos!$B$136:$D$136</definedName>
    <definedName name="Ligado_y_Vaciado_con_ligadora_y_Winche">[4]Insumos!#REF!</definedName>
    <definedName name="Ligado_y_Vaciado_Hormigón_Industrial_____20_M3">[4]Insumos!#REF!</definedName>
    <definedName name="Ligado_y_Vaciado_Hormigón_Industrial_____4_M3">[4]Insumos!#REF!</definedName>
    <definedName name="Ligado_y_Vaciado_Hormigón_Industrial___10__20_M3">[4]Insumos!#REF!</definedName>
    <definedName name="Ligado_y_Vaciado_Hormigón_Industrial___4__10_M3">[4]Insumos!#REF!</definedName>
    <definedName name="ligadohormigon">[18]OBRAMANO!#REF!</definedName>
    <definedName name="ligadora">'[15]Listado Equipos a utilizar'!#REF!</definedName>
    <definedName name="Ligadora_de_1_funda">#REF!</definedName>
    <definedName name="Ligadora_de_1_funda_2">#N/A</definedName>
    <definedName name="Ligadora_de_1_funda_3">#N/A</definedName>
    <definedName name="Ligadora_de_2_funda">#REF!</definedName>
    <definedName name="Ligadora_de_2_funda_2">#N/A</definedName>
    <definedName name="Ligadora_de_2_funda_3">#N/A</definedName>
    <definedName name="Ligadora2fdas">#REF!</definedName>
    <definedName name="LIGALIGA">#REF!</definedName>
    <definedName name="ligawinche">#REF!</definedName>
    <definedName name="LIMPESC">#REF!</definedName>
    <definedName name="limpi">#REF!</definedName>
    <definedName name="limpii">#REF!</definedName>
    <definedName name="limpiii">#REF!</definedName>
    <definedName name="limpiiii">#REF!</definedName>
    <definedName name="LIMPSALCERA">#REF!</definedName>
    <definedName name="LIMPTUBOCPVC14">#REF!</definedName>
    <definedName name="LIMPTUBOCPVCPINTA">#REF!</definedName>
    <definedName name="LIMPZOC">#REF!</definedName>
    <definedName name="LINE" hidden="1">'[21]ANALISIS STO DGO'!#REF!</definedName>
    <definedName name="LINEA_DE_CONDUC">#N/A</definedName>
    <definedName name="lineout" hidden="1">'[21]ANALISIS STO DGO'!#REF!</definedName>
    <definedName name="lista">#REF!</definedName>
    <definedName name="LISTADO">#REF!</definedName>
    <definedName name="Listelos_de_20_Cms_en_Baños">[16]Insumos!$B$44:$D$44</definedName>
    <definedName name="lkj">#REF!</definedName>
    <definedName name="LLAVE_ANG_38">#REF!</definedName>
    <definedName name="LLAVE_CHORRO">#REF!</definedName>
    <definedName name="LLAVE_EMPOTRAR_CROMO_12">#REF!</definedName>
    <definedName name="LLAVE_PASO_1">#REF!</definedName>
    <definedName name="LLAVE_PASO_34">#REF!</definedName>
    <definedName name="LLAVE_SENCILLA">#REF!</definedName>
    <definedName name="llaveacero">#REF!</definedName>
    <definedName name="llaveacondicionamientohinca">#REF!</definedName>
    <definedName name="llaveacondicionamientohinca_2">#N/A</definedName>
    <definedName name="llaveacondicionamientohinca_3">#N/A</definedName>
    <definedName name="llaveagregado">#REF!</definedName>
    <definedName name="llaveagua">#REF!</definedName>
    <definedName name="llavealambre">#REF!</definedName>
    <definedName name="llaveanclajedepilotes">#REF!</definedName>
    <definedName name="LLAVEANGULAR">#REF!</definedName>
    <definedName name="llavecablepostensado">#REF!</definedName>
    <definedName name="llavecastingbed">#REF!</definedName>
    <definedName name="llavecemento">#REF!</definedName>
    <definedName name="LLAVECHORRO">#REF!</definedName>
    <definedName name="llaveclavos">#REF!</definedName>
    <definedName name="llavecuradoyaditivo">#REF!</definedName>
    <definedName name="llaveempalmepilotes">#REF!</definedName>
    <definedName name="LLAVEEMPOTRAR12">#REF!</definedName>
    <definedName name="llavehincapilotes">#REF!</definedName>
    <definedName name="llaveizadotabletas">#REF!</definedName>
    <definedName name="llaveizajevigaspostensadas">#REF!</definedName>
    <definedName name="llaveizajevigaspostensadas_2">#N/A</definedName>
    <definedName name="llaveizajevigaspostensadas_3">#N/A</definedName>
    <definedName name="llaveligadoyvaciado">#REF!</definedName>
    <definedName name="llaveligadoyvaciado_2">#N/A</definedName>
    <definedName name="llaveligadoyvaciado_3">#N/A</definedName>
    <definedName name="llavemadera">#REF!</definedName>
    <definedName name="llavemadera_2">#N/A</definedName>
    <definedName name="llavemadera_3">#N/A</definedName>
    <definedName name="llavemanejocemento">#REF!</definedName>
    <definedName name="llavemanejocemento_2">#N/A</definedName>
    <definedName name="llavemanejocemento_3">#N/A</definedName>
    <definedName name="llavemanejopilotes">#REF!</definedName>
    <definedName name="llavemanejopilotes_2">#N/A</definedName>
    <definedName name="llavemanejopilotes_3">#N/A</definedName>
    <definedName name="llavemoacero">#REF!</definedName>
    <definedName name="llavemoacero_2">#N/A</definedName>
    <definedName name="llavemoacero_3">#N/A</definedName>
    <definedName name="llavemomadera">#REF!</definedName>
    <definedName name="llavemomadera_2">#N/A</definedName>
    <definedName name="llavemomadera_3">#N/A</definedName>
    <definedName name="LLAVEORINALPEQ">#REF!</definedName>
    <definedName name="LLAVES">#REF!</definedName>
    <definedName name="LLAVESENCCROM">#REF!</definedName>
    <definedName name="llavetratamientomoldes">#REF!</definedName>
    <definedName name="llavetratamientomoldes_2">#N/A</definedName>
    <definedName name="llavetratamientomoldes_3">#N/A</definedName>
    <definedName name="LLAVIN">#REF!</definedName>
    <definedName name="LLAVIN_PUERTA">#REF!</definedName>
    <definedName name="LLAVINCOR">#REF!</definedName>
    <definedName name="LLENADO_BLOQUES_20">#REF!</definedName>
    <definedName name="LLENADO_BLOQUES_40">#REF!</definedName>
    <definedName name="LLENADO_BLOQUES_60">#REF!</definedName>
    <definedName name="LLENADO_BLOQUES_80">#REF!</definedName>
    <definedName name="LLENADOHUECOS">#REF!</definedName>
    <definedName name="LLENADOHUECOS20">#REF!</definedName>
    <definedName name="LLENADOHUECOS40">#REF!</definedName>
    <definedName name="LLENADOHUECOS60">#REF!</definedName>
    <definedName name="LLENADOHUECOS80">#REF!</definedName>
    <definedName name="LMEMBAJADOR">#REF!</definedName>
    <definedName name="lo">#REF!</definedName>
    <definedName name="LOSA12">#REF!</definedName>
    <definedName name="LOSA20">#REF!</definedName>
    <definedName name="LOSA30">#REF!</definedName>
    <definedName name="losetacriolla">#REF!</definedName>
    <definedName name="Losetas_30x30_Italianas___S_350">[4]Insumos!#REF!</definedName>
    <definedName name="Losetas_33x33_Italianas____Granito_Rosa">[4]Insumos!#REF!</definedName>
    <definedName name="Losetas_de_Barro_exagonal_Grande_C_Transp.">[4]Insumos!#REF!</definedName>
    <definedName name="Losetas_de_Barro_Feria_Grande_C_Transp.">[4]Insumos!#REF!</definedName>
    <definedName name="LUBRICANTE">#REF!</definedName>
    <definedName name="lubricantes">[51]Materiales!$K$15</definedName>
    <definedName name="LUZCENITAL">#REF!</definedName>
    <definedName name="LUZPARQEMT">#REF!</definedName>
    <definedName name="m">[52]Insumos!$I$3</definedName>
    <definedName name="M.O._Colocación_Cables_Postensados">#REF!</definedName>
    <definedName name="M.O._Colocación_Cables_Postensados_2">#N/A</definedName>
    <definedName name="M.O._Colocación_Cables_Postensados_3">#N/A</definedName>
    <definedName name="M.O._Colocación_Tabletas_Prefabricados">#REF!</definedName>
    <definedName name="M.O._Colocación_Tabletas_Prefabricados_2">#N/A</definedName>
    <definedName name="M.O._Colocación_Tabletas_Prefabricados_3">#N/A</definedName>
    <definedName name="M.O._Confección_Moldes">#REF!</definedName>
    <definedName name="M.O._Confección_Moldes_2">#N/A</definedName>
    <definedName name="M.O._Confección_Moldes_3">#N/A</definedName>
    <definedName name="M.O._Vigas_Postensadas__Incl._Cast.">#REF!</definedName>
    <definedName name="M.O._Vigas_Postensadas__Incl._Cast._2">#N/A</definedName>
    <definedName name="M.O._Vigas_Postensadas__Incl._Cast._3">#N/A</definedName>
    <definedName name="M.O.Pintura.Int.">'[29]Costos Mano de Obra'!$O$52</definedName>
    <definedName name="M_O_Armadura_Columna">[16]Insumos!$B$78:$D$78</definedName>
    <definedName name="M_O_Armadura_Dintel_y_Viga">[16]Insumos!$B$79:$D$79</definedName>
    <definedName name="M_O_Cantos">[16]Insumos!$B$99:$D$99</definedName>
    <definedName name="M_O_Carpintero_2da._Categoría">[16]Insumos!$B$96:$D$96</definedName>
    <definedName name="M_O_Cerámica_Italiana_en_Pared">[16]Insumos!$B$102:$D$102</definedName>
    <definedName name="M_O_Colocación_Adoquines">[16]Insumos!$B$104:$D$104</definedName>
    <definedName name="M_O_Colocación_de_Bloques_de_4">[16]Insumos!$B$105:$D$105</definedName>
    <definedName name="M_O_Colocación_de_Bloques_de_6">[16]Insumos!$B$106:$D$106</definedName>
    <definedName name="M_O_Colocación_de_Bloques_de_8">[16]Insumos!$B$107:$D$107</definedName>
    <definedName name="M_O_Colocación_Listelos">[16]Insumos!$B$114:$D$114</definedName>
    <definedName name="M_O_Colocación_Piso_Cerámica_Criolla">[16]Insumos!$B$108:$D$108</definedName>
    <definedName name="M_O_Colocación_Piso_de_Granito_40_X_40">[16]Insumos!$B$111:$D$111</definedName>
    <definedName name="M_O_Colocación_Zócalos_de_Cerámica">[16]Insumos!$B$113:$D$113</definedName>
    <definedName name="M_O_Confección_de_Andamios">[16]Insumos!$B$115:$D$115</definedName>
    <definedName name="M_O_Construcción_Acera_Frotada_y_Violinada">[16]Insumos!$B$116:$D$116</definedName>
    <definedName name="M_O_Corte_y_Amarre_de_Varilla">[16]Insumos!$B$119:$D$119</definedName>
    <definedName name="M_O_Elaboración__Vaciado_y_Frotado_Losa_de_Piso">[4]Insumos!#REF!</definedName>
    <definedName name="M_O_Elaboración_Cámara_Inspección">[16]Insumos!$B$120:$D$120</definedName>
    <definedName name="M_O_Elaboración_Trampa_de_Grasa">[16]Insumos!$B$121:$D$121</definedName>
    <definedName name="M_O_Encofrado_y_Desenc._Muros_Cara">[4]Insumos!#REF!</definedName>
    <definedName name="M_O_Envarillado_de_Escalera">[16]Insumos!$B$81:$D$81</definedName>
    <definedName name="M_O_Fino_de_Techo_Inclinado">[16]Insumos!$B$83:$D$83</definedName>
    <definedName name="M_O_Fino_de_Techo_Plano">[16]Insumos!$B$84:$D$84</definedName>
    <definedName name="M_O_Fraguache">[4]Insumos!#REF!</definedName>
    <definedName name="M_O_Goteros_Colgantes">[16]Insumos!$B$85:$D$85</definedName>
    <definedName name="M_O_Llenado_de_huecos">[16]Insumos!$B$86:$D$86</definedName>
    <definedName name="M_O_Maestro">[16]Insumos!$B$87:$D$87</definedName>
    <definedName name="M_O_Malla_Eléctro_Soldada">[4]Insumos!#REF!</definedName>
    <definedName name="M_O_Obrero_Ligado">[16]Insumos!$B$88:$D$88</definedName>
    <definedName name="M_O_Pañete_Maestreado_Exterior">[16]Insumos!$B$91:$D$91</definedName>
    <definedName name="M_O_Pañete_Maestreado_Interior">[16]Insumos!$B$92:$D$92</definedName>
    <definedName name="M_O_Preparación_del_Terreno">[16]Insumos!$B$94:$D$94</definedName>
    <definedName name="M_O_Quintal_Trabajado">[16]Insumos!$B$77:$D$77</definedName>
    <definedName name="M_O_Regado__Compactación__Mojado__Trasl.Mat.__A_M">[16]Insumos!$B$132:$D$132</definedName>
    <definedName name="M_O_Regado_Mojado_y_Apisonado____Material_Granular_y_Arena">[4]Insumos!#REF!</definedName>
    <definedName name="M_O_Repello">[4]Insumos!#REF!</definedName>
    <definedName name="M_O_Subida_de_Acero_para_Losa">[16]Insumos!$B$82:$D$82</definedName>
    <definedName name="M_O_Subida_de_Materiales">[16]Insumos!$B$95:$D$95</definedName>
    <definedName name="M_O_Técnico_Calificado">[16]Insumos!$B$149:$D$149</definedName>
    <definedName name="M_O_Zabaletas">[16]Insumos!$B$98:$D$98</definedName>
    <definedName name="m2ceramica">#REF!</definedName>
    <definedName name="m3arena">#REF!</definedName>
    <definedName name="m3arepanete">#REF!</definedName>
    <definedName name="m3grava">#REF!</definedName>
    <definedName name="MA">'[25]M.O.'!$C$10</definedName>
    <definedName name="MACHETE">#REF!</definedName>
    <definedName name="MACO">#REF!</definedName>
    <definedName name="MADEMTECHOHAMALLA">#REF!</definedName>
    <definedName name="MADEMTECHOHAVAR">#REF!</definedName>
    <definedName name="MADERA">#REF!</definedName>
    <definedName name="Madera_2">#N/A</definedName>
    <definedName name="Madera_3">#N/A</definedName>
    <definedName name="Madera_P2">#REF!</definedName>
    <definedName name="MADERAC">#REF!</definedName>
    <definedName name="MADMU">[17]Jornal!$D$134</definedName>
    <definedName name="Maestro">#REF!</definedName>
    <definedName name="MAESTROCARP">[28]INS!#REF!</definedName>
    <definedName name="MALLA_ABRAZ_1_12">#REF!</definedName>
    <definedName name="MALLA_AL_GALVANIZADO">#REF!</definedName>
    <definedName name="MALLA_AL_PUAS">#REF!</definedName>
    <definedName name="MALLA_BARRA_TENZORA">#REF!</definedName>
    <definedName name="MALLA_BOTE">#REF!</definedName>
    <definedName name="MALLA_CARP_COLS">#REF!</definedName>
    <definedName name="MALLA_CICLONICA_6">#REF!</definedName>
    <definedName name="MALLA_COLOC_6">#REF!</definedName>
    <definedName name="MALLA_COPAFINAL_1_12">#REF!</definedName>
    <definedName name="MALLA_COPAFINAL_2">#REF!</definedName>
    <definedName name="MALLA_CORTE_ABR">#REF!</definedName>
    <definedName name="Malla_Electrosoldada_10x10">#REF!</definedName>
    <definedName name="MALLA_PALOMETA_DOBLE_1_12">#REF!</definedName>
    <definedName name="MALLA_RELLENO">#REF!</definedName>
    <definedName name="MALLA_SEGUETA">#REF!</definedName>
    <definedName name="MALLA_TERMINAL_1_14">#REF!</definedName>
    <definedName name="MALLA_TUBOHG_1">#REF!</definedName>
    <definedName name="MALLA_TUBOHG_1_12">#REF!</definedName>
    <definedName name="MALLA_TUBOHG_1_14">#REF!</definedName>
    <definedName name="MALLA_ZABALETA">#REF!</definedName>
    <definedName name="MALLACICL6HG">#REF!</definedName>
    <definedName name="mami">#REF!</definedName>
    <definedName name="mamii">#REF!</definedName>
    <definedName name="mamiii">#REF!</definedName>
    <definedName name="mamiiii">#REF!</definedName>
    <definedName name="MAMPARAPINOTRAT">#REF!</definedName>
    <definedName name="MAMPARAPINOTRATM2">#REF!</definedName>
    <definedName name="MANG34NEGRACALENT">#REF!</definedName>
    <definedName name="MANO_DE_OBRA">#REF!</definedName>
    <definedName name="Mano_de_Obra_Acero">#REF!</definedName>
    <definedName name="Mano_de_Obra_Acero_2">#N/A</definedName>
    <definedName name="Mano_de_Obra_Acero_3">#N/A</definedName>
    <definedName name="Mano_de_Obra_Madera">#REF!</definedName>
    <definedName name="Mano_de_Obra_Madera_2">#N/A</definedName>
    <definedName name="Mano_de_Obra_Madera_3">#N/A</definedName>
    <definedName name="mante.puerta">#REF!</definedName>
    <definedName name="mantenimientodemoldes">#REF!</definedName>
    <definedName name="manti">#REF!</definedName>
    <definedName name="mantii">#REF!</definedName>
    <definedName name="mantiii">#REF!</definedName>
    <definedName name="mantiiii">#REF!</definedName>
    <definedName name="MANTTRANSITO">[53]MANT.TRANSITO!$H$27</definedName>
    <definedName name="maquito">'[15]Listado Equipos a utilizar'!#REF!</definedName>
    <definedName name="MARCO_PUERTA_PINO">#REF!</definedName>
    <definedName name="MARCOCA">#REF!</definedName>
    <definedName name="MARCOPI">#REF!</definedName>
    <definedName name="Marcos_de_Pino_Americano">[4]Insumos!#REF!</definedName>
    <definedName name="marmolpiso">#REF!</definedName>
    <definedName name="martillo">#REF!</definedName>
    <definedName name="Material_Base">[4]Insumos!#REF!</definedName>
    <definedName name="Material_Granular____Cascajo_T_Yubazo">[4]Insumos!#REF!</definedName>
    <definedName name="MATERIAL_RELLENO">#REF!</definedName>
    <definedName name="MATERIALES">#REF!</definedName>
    <definedName name="MBA">#REF!</definedName>
    <definedName name="MBR">#REF!</definedName>
    <definedName name="MEDESFB23">[26]Mat!$D$62</definedName>
    <definedName name="MEXCLADORA_LAVAMANOS">#REF!</definedName>
    <definedName name="MEZCALAREPMOR">#REF!</definedName>
    <definedName name="MEZCBAN">#REF!</definedName>
    <definedName name="MEZCBIDET">#REF!</definedName>
    <definedName name="MEZCFREG">#REF!</definedName>
    <definedName name="MEZCLA_CAL_ARENA_PISOS">#REF!</definedName>
    <definedName name="MEZCLA125">#REF!</definedName>
    <definedName name="MEZCLA13">#REF!</definedName>
    <definedName name="MEZCLA14">#REF!</definedName>
    <definedName name="MezclaAntillana">#REF!</definedName>
    <definedName name="MEZCLANATILLA">#REF!</definedName>
    <definedName name="MEZCLAV">#REF!</definedName>
    <definedName name="MEZEMP">#REF!</definedName>
    <definedName name="MKLLL">#REF!</definedName>
    <definedName name="mlzocalo">#REF!</definedName>
    <definedName name="mo.cer.pared">#REF!</definedName>
    <definedName name="MO_ACERA_FROTyVIOL">#REF!</definedName>
    <definedName name="MO_CANTOS">#REF!</definedName>
    <definedName name="MO_CARETEO">#REF!</definedName>
    <definedName name="MO_ColAcero_Dintel">#REF!</definedName>
    <definedName name="MO_ColAcero_Escalera">#REF!</definedName>
    <definedName name="MO_ColAcero_G60_QQ">#REF!</definedName>
    <definedName name="MO_ColAcero_Malla">#REF!</definedName>
    <definedName name="MO_ColAcero_QQ">#REF!</definedName>
    <definedName name="MO_ColAcero_ZapMuros">#REF!</definedName>
    <definedName name="MO_ColAcero14_Piso">#REF!</definedName>
    <definedName name="MO_ColAcero38y12_Cols">#REF!</definedName>
    <definedName name="MO_DEMOLICION_MURO_HA">#REF!</definedName>
    <definedName name="MO_ELEC_BREAKERS">#REF!</definedName>
    <definedName name="MO_ELEC_INTERRUPTOR_3W">#REF!</definedName>
    <definedName name="MO_ELEC_INTERRUPTOR_4W">#REF!</definedName>
    <definedName name="MO_ELEC_INTERRUPTOR_DOB">#REF!</definedName>
    <definedName name="MO_ELEC_INTERRUPTOR_SENC">#REF!</definedName>
    <definedName name="MO_ELEC_INTERRUPTOR_TRIPLE">#REF!</definedName>
    <definedName name="MO_ELEC_LAMPARA_FLUORESCENTE">#REF!</definedName>
    <definedName name="MO_ELEC_LUZ_CENITAL">#REF!</definedName>
    <definedName name="MO_ELEC_PANEL_DIST">#REF!</definedName>
    <definedName name="MO_ELEC_TOMACORRIENTE_110">#REF!</definedName>
    <definedName name="MO_ELEC_TOMACORRIENTE_220">#REF!</definedName>
    <definedName name="MO_ENTABLILLADOS">#REF!</definedName>
    <definedName name="MO_ESCALON_GRANITO">#REF!</definedName>
    <definedName name="MO_ESCALON_HUELLA_y_CONTRAHUELLA">#REF!</definedName>
    <definedName name="MO_ESTRIAS">#REF!</definedName>
    <definedName name="MO_EXC_CALICHE_MANO_3M">#REF!</definedName>
    <definedName name="MO_EXC_ROCA_BLANDA_MANO_3M">#REF!</definedName>
    <definedName name="MO_EXC_ROCA_COMP_3M">#REF!</definedName>
    <definedName name="MO_EXC_ROCA_MANO_3M">#REF!</definedName>
    <definedName name="MO_EXC_TIERRA_MANO_3M">#REF!</definedName>
    <definedName name="MO_FINO_TECHO_HOR">#REF!</definedName>
    <definedName name="MO_FRAGUACHE">#REF!</definedName>
    <definedName name="MO_GOTEROS">#REF!</definedName>
    <definedName name="MO_NATILLA">#REF!</definedName>
    <definedName name="MO_PAÑETE_COLs">#REF!</definedName>
    <definedName name="MO_PAÑETE_EXT">#REF!</definedName>
    <definedName name="MO_PAÑETE_INT">#REF!</definedName>
    <definedName name="MO_PAÑETE_PULIDO">#REF!</definedName>
    <definedName name="MO_PAÑETE_RASGADO">#REF!</definedName>
    <definedName name="MO_PAÑETE_TECHOSyVIGAS">#REF!</definedName>
    <definedName name="MO_PERRILLA">#REF!</definedName>
    <definedName name="MO_PIEDRA">#REF!</definedName>
    <definedName name="MO_PINTURA">#REF!</definedName>
    <definedName name="MO_PISO_ADOQUIN">#REF!</definedName>
    <definedName name="MO_PISO_CementoPulido">#REF!</definedName>
    <definedName name="MO_PISO_CERAMICA_15a20">#REF!</definedName>
    <definedName name="MO_PISO_CERAMICA_15a20_BASE">#REF!</definedName>
    <definedName name="MO_PISO_CERAMICA_30a40">#REF!</definedName>
    <definedName name="MO_PISO_CERAMICA_30a40_BASE">#REF!</definedName>
    <definedName name="MO_PISO_FROTA_VIOL">#REF!</definedName>
    <definedName name="MO_PISO_FROTADO">#REF!</definedName>
    <definedName name="MO_PISO_GRANITO_25">#REF!</definedName>
    <definedName name="MO_PISO_GRANITO_30">#REF!</definedName>
    <definedName name="MO_PISO_GRANITO_33">#REF!</definedName>
    <definedName name="MO_PISO_GRANITO_40">#REF!</definedName>
    <definedName name="MO_PISO_GRANITO_50">#REF!</definedName>
    <definedName name="MO_PISO_PULI_VIOL">#REF!</definedName>
    <definedName name="MO_PISO_ZOCALO">#REF!</definedName>
    <definedName name="MO_REPELLO">#REF!</definedName>
    <definedName name="MO_RESANE_FROTA">#REF!</definedName>
    <definedName name="MO_RESANE_GOMA">#REF!</definedName>
    <definedName name="MO_SUBIDA_BLOCK_4_1NIVEL">#REF!</definedName>
    <definedName name="MO_SUBIDA_BLOCK_6_1NIVEL">#REF!</definedName>
    <definedName name="MO_SUBIDA_BLOCK_8_1NIVEL">#REF!</definedName>
    <definedName name="MO_SUBIDA_CEMENTO_1NIVEL">#REF!</definedName>
    <definedName name="MO_SUBIDA_MADERA_1NIVEL">#REF!</definedName>
    <definedName name="MO_SUBIR_AGREGADO_1Nivel">#REF!</definedName>
    <definedName name="MO_SubirAcero_1Niv">#REF!</definedName>
    <definedName name="MO_ZABALETA_PISO">#REF!</definedName>
    <definedName name="MO_ZABALETA_TECHO">#REF!</definedName>
    <definedName name="MOA">[17]Jornal!$D$178</definedName>
    <definedName name="MOACERA">#REF!</definedName>
    <definedName name="moacero">#REF!</definedName>
    <definedName name="moaceroaltaresitencia">#REF!</definedName>
    <definedName name="MOBADEN">#REF!</definedName>
    <definedName name="MOBASECON">#REF!</definedName>
    <definedName name="MOCANTOS">#REF!</definedName>
    <definedName name="MOCAPATER">#REF!</definedName>
    <definedName name="MOCARETEO">#REF!</definedName>
    <definedName name="mocarpinteria">#REF!</definedName>
    <definedName name="MOCERCRI1520PARED">#REF!</definedName>
    <definedName name="MOCERIMP1520PARED">#REF!</definedName>
    <definedName name="MOCONTEN553015">#REF!</definedName>
    <definedName name="MODEMCIMPIEDRA">#REF!</definedName>
    <definedName name="MODEMCIMVIEHSIMPLE">#REF!</definedName>
    <definedName name="MODEMMUROHA">#REF!</definedName>
    <definedName name="MODEMMUROPIE">#REF!</definedName>
    <definedName name="MODEMMUROTAPIA">#REF!</definedName>
    <definedName name="MODEMOLERCIMHA">#REF!</definedName>
    <definedName name="MODEMTECHOTEJA">#REF!</definedName>
    <definedName name="MOEMPANETECOL">#REF!</definedName>
    <definedName name="MOEMPANETEEXT">#REF!</definedName>
    <definedName name="MOEMPANETEINT">#REF!</definedName>
    <definedName name="MOEMPANETETECHO">#REF!</definedName>
    <definedName name="MOENCTCANTEP">#REF!</definedName>
    <definedName name="MOENCTCCAVA">#REF!</definedName>
    <definedName name="MOENCTCCOL30">#REF!</definedName>
    <definedName name="MOENCTCCOL4050">#REF!</definedName>
    <definedName name="MOENCTCDINT">#REF!</definedName>
    <definedName name="MOENCTCLOSA3AGUA">#REF!</definedName>
    <definedName name="MOENCTCLOSAPLA">#REF!</definedName>
    <definedName name="MOENCTCMUROCARA">#REF!</definedName>
    <definedName name="MOENCTCRAMPA">#REF!</definedName>
    <definedName name="MOENCTCVIGA2040">#REF!</definedName>
    <definedName name="MOENCTCVIGA3050">#REF!</definedName>
    <definedName name="MOENCTCVIGA3060">#REF!</definedName>
    <definedName name="MOENCTCVIGA4080">#REF!</definedName>
    <definedName name="MOESTRIAS">#REF!</definedName>
    <definedName name="MOFINOBER">#REF!</definedName>
    <definedName name="MOFINOHOR">#REF!</definedName>
    <definedName name="MOFINOINCL">#REF!</definedName>
    <definedName name="mofraguache">#REF!</definedName>
    <definedName name="MOGOTEROCOL">#REF!</definedName>
    <definedName name="MOGOTERORAN">#REF!</definedName>
    <definedName name="MOGRANITO25">#REF!</definedName>
    <definedName name="MOGRANITO30">#REF!</definedName>
    <definedName name="MOGRANITO40">#REF!</definedName>
    <definedName name="Mojado_en_Compactación_con_equipo">[4]Insumos!#REF!</definedName>
    <definedName name="MOJO">[54]MOJornal!$A$7</definedName>
    <definedName name="MOLDE_ESTAMPADO">#REF!</definedName>
    <definedName name="MOLOSETATERRAZA">#REF!</definedName>
    <definedName name="MOMOSAICO">#REF!</definedName>
    <definedName name="MONATILLA">#REF!</definedName>
    <definedName name="MONTARCERCTE">#REF!</definedName>
    <definedName name="MONTARMARCOCAOBA">#REF!</definedName>
    <definedName name="MONTARMARCOCTE">#REF!</definedName>
    <definedName name="MONTARMARCOMET">#REF!</definedName>
    <definedName name="MONTARPTACORRER1">#REF!</definedName>
    <definedName name="MONTARPTACORRER2">#REF!</definedName>
    <definedName name="MONTARPTAPANEL">#REF!</definedName>
    <definedName name="MONTARPTAPINO">#REF!</definedName>
    <definedName name="MONTARPTAPLUM">#REF!</definedName>
    <definedName name="MONTARPTAPLY">#REF!</definedName>
    <definedName name="MONTARPTAVAIVEN">#REF!</definedName>
    <definedName name="MONTURAPU">#REF!</definedName>
    <definedName name="MOPIEDRA">#REF!</definedName>
    <definedName name="mopintura">#REF!</definedName>
    <definedName name="MOPINTURAAGUA">#REF!</definedName>
    <definedName name="MOPINTURAMANT">#REF!</definedName>
    <definedName name="MOPISOCERAMICA">[28]INS!#REF!</definedName>
    <definedName name="MOPISOCERCRI11520">#REF!</definedName>
    <definedName name="MOPISOCERCRI1520">#REF!</definedName>
    <definedName name="MOPISOCERIMP1520">#REF!</definedName>
    <definedName name="MOPISOFERIA">#REF!</definedName>
    <definedName name="MOPISOFROTADO">#REF!</definedName>
    <definedName name="MOPISOFROTAVIOL">#REF!</definedName>
    <definedName name="MOPISOHORMPUL">#REF!</definedName>
    <definedName name="MOPISORENOPULID">#REF!</definedName>
    <definedName name="MOPULIDO">#REF!</definedName>
    <definedName name="MOQUICIOS">#REF!</definedName>
    <definedName name="MOREGISTRO">#REF!</definedName>
    <definedName name="MOREPELLO">#REF!</definedName>
    <definedName name="MORESANE">#REF!</definedName>
    <definedName name="morfraguache">#REF!</definedName>
    <definedName name="morpanete">#REF!</definedName>
    <definedName name="mortero.1.4.pañete">'[29]Ana. Horm mexc mort'!$D$85</definedName>
    <definedName name="MORTERO110">#REF!</definedName>
    <definedName name="MORTERO12">#REF!</definedName>
    <definedName name="MORTERO13">#REF!</definedName>
    <definedName name="MORTERO14">#REF!</definedName>
    <definedName name="Mosaico_Fondo_Blanco_30x30____Corriente">[4]Insumos!#REF!</definedName>
    <definedName name="mosbotichinorojo">#REF!</definedName>
    <definedName name="MOTONIVELADORA">#REF!</definedName>
    <definedName name="MOTRAMPA">#REF!</definedName>
    <definedName name="MOV_7">'[55]mov. de tierra'!#REF!</definedName>
    <definedName name="MOZABALETAPISO">#REF!</definedName>
    <definedName name="MOZABALETATECHO">#REF!</definedName>
    <definedName name="mozaicoFG">#REF!</definedName>
    <definedName name="MTG">'[56]m.t C'!$I$18</definedName>
    <definedName name="MULTI">[5]A!#REF!</definedName>
    <definedName name="MURO30">#REF!</definedName>
    <definedName name="MUROBOVEDA12A10X2AD">#REF!</definedName>
    <definedName name="MV">[42]Presup.!#REF!</definedName>
    <definedName name="MZNATILLA">#REF!</definedName>
    <definedName name="NADA">#REF!</definedName>
    <definedName name="NATILLA">#REF!</definedName>
    <definedName name="NCLASI">#REF!</definedName>
    <definedName name="NCLASII">#REF!</definedName>
    <definedName name="NCLASIII">#REF!</definedName>
    <definedName name="NCLASIIII">#REF!</definedName>
    <definedName name="NIPLE_ACERO_12x3">#REF!</definedName>
    <definedName name="NIPLE_ACERO_16x2">#REF!</definedName>
    <definedName name="NIPLE_ACERO_16x3">#REF!</definedName>
    <definedName name="NIPLE_ACERO_20x3">#REF!</definedName>
    <definedName name="NIPLE_ACERO_6x3">#REF!</definedName>
    <definedName name="NIPLE_ACERO_8x3">#REF!</definedName>
    <definedName name="NIPLE_ACERO_PLATILLADO_12x12">#REF!</definedName>
    <definedName name="NIPLE_ACERO_PLATILLADO_2x1">#REF!</definedName>
    <definedName name="NIPLE_ACERO_PLATILLADO_3x1">#REF!</definedName>
    <definedName name="NIPLE_ACERO_PLATILLADO_8x1">#REF!</definedName>
    <definedName name="NIPLE_CROMO_38x2_12">#REF!</definedName>
    <definedName name="NIPLE_HG_12x4">#REF!</definedName>
    <definedName name="NIPLE_HG_34x4">#REF!</definedName>
    <definedName name="NIPLE12X4HG">#REF!</definedName>
    <definedName name="NIPLE34X4HG">#REF!</definedName>
    <definedName name="NIPLECROM38X212">#REF!</definedName>
    <definedName name="nissan">'[15]Listado Equipos a utilizar'!#REF!</definedName>
    <definedName name="No_al_Printer">#REF!</definedName>
    <definedName name="num.meses">#REF!</definedName>
    <definedName name="O">#REF!</definedName>
    <definedName name="obi">#REF!</definedName>
    <definedName name="obii">#REF!</definedName>
    <definedName name="obiii">#REF!</definedName>
    <definedName name="obiiii">#REF!</definedName>
    <definedName name="Obra___Puente_Sobre_el_Matayaya__Carretera_Las_Matas_Elias_Pina">"proyecto"</definedName>
    <definedName name="Obrero_Dia">[22]MO!$C$11</definedName>
    <definedName name="Obrero_Hr">[57]MO!$D$11</definedName>
    <definedName name="ofi">#REF!</definedName>
    <definedName name="ofii">#REF!</definedName>
    <definedName name="ofiii">#REF!</definedName>
    <definedName name="ofiiii">#REF!</definedName>
    <definedName name="OISOE">#REF!</definedName>
    <definedName name="ok">#REF!</definedName>
    <definedName name="omencofrado">'[20]O.M. y Salarios'!#REF!</definedName>
    <definedName name="OP">[5]A!#REF!</definedName>
    <definedName name="opala">[51]Salarios!$D$16</definedName>
    <definedName name="OPERADOR_GREADER">#REF!</definedName>
    <definedName name="OPERADOR_PALA">#REF!</definedName>
    <definedName name="OPERADOR_TRACTOR">#REF!</definedName>
    <definedName name="Operadorgrader">[18]OBRAMANO!$F$74</definedName>
    <definedName name="operadorpala">[18]OBRAMANO!$F$72</definedName>
    <definedName name="operadorretro">[18]OBRAMANO!$F$77</definedName>
    <definedName name="operadorrodillo">[18]OBRAMANO!$F$75</definedName>
    <definedName name="operadortractor">[18]OBRAMANO!$F$76</definedName>
    <definedName name="Operario_1ra">#REF!</definedName>
    <definedName name="Operario_2da">#REF!</definedName>
    <definedName name="Operario_3ra">#REF!</definedName>
    <definedName name="OPERARIOPRIMERA">[40]SALARIOS!$C$10</definedName>
    <definedName name="OPERMAN">#REF!</definedName>
    <definedName name="OPERPAL">#REF!</definedName>
    <definedName name="ORI12FBCO">#REF!</definedName>
    <definedName name="ORI12FBCOFLUX">#REF!</definedName>
    <definedName name="ORI12FBCOFLUXPVC">#REF!</definedName>
    <definedName name="ORI12FBCOPVC">#REF!</definedName>
    <definedName name="ORI12FFLUXBCOCONTRA">#REF!</definedName>
    <definedName name="ORI1FBCO">#REF!</definedName>
    <definedName name="ORI1FBCOFLUX">#REF!</definedName>
    <definedName name="ORI1FBCOFLUXPVC">#REF!</definedName>
    <definedName name="ORI1FBCOPVC">#REF!</definedName>
    <definedName name="ORINAL12">#REF!</definedName>
    <definedName name="ORINALFALDA">#REF!</definedName>
    <definedName name="ORINALPEQ">#REF!</definedName>
    <definedName name="ORINALSENCILLO">#REF!</definedName>
    <definedName name="ORIPEQBCO">#REF!</definedName>
    <definedName name="ORIPEQBCOPVC">#REF!</definedName>
    <definedName name="OTR_15">#REF!</definedName>
    <definedName name="OTR_20">#REF!</definedName>
    <definedName name="OTR_25">#REF!</definedName>
    <definedName name="OTR_26">#REF!</definedName>
    <definedName name="OTR_27">#REF!</definedName>
    <definedName name="OTR_28">#REF!</definedName>
    <definedName name="OTR_29">#REF!</definedName>
    <definedName name="OTR_30">#REF!</definedName>
    <definedName name="otractor">[51]Salarios!$D$14</definedName>
    <definedName name="OXIDOROJO">#REF!</definedName>
    <definedName name="OXIGENO_CIL">#REF!</definedName>
    <definedName name="P">#REF!</definedName>
    <definedName name="P.U.">#REF!</definedName>
    <definedName name="P.U.Amercoat_385ASA">[58]Insumos!$E$15</definedName>
    <definedName name="P.U.Amercoat_385ASA_2">#N/A</definedName>
    <definedName name="P.U.Amercoat_385ASA_3">#N/A</definedName>
    <definedName name="P.U.Dimecote9">[58]Insumos!$E$13</definedName>
    <definedName name="P.U.Dimecote9_2">#N/A</definedName>
    <definedName name="P.U.Dimecote9_3">#N/A</definedName>
    <definedName name="P.U.Thinner1000">[58]Insumos!$E$12</definedName>
    <definedName name="P.U.Thinner1000_2">#N/A</definedName>
    <definedName name="P.U.Thinner1000_3">#N/A</definedName>
    <definedName name="P.U.Urethane_Acrilico">[58]Insumos!$E$17</definedName>
    <definedName name="P.U.Urethane_Acrilico_2">#N/A</definedName>
    <definedName name="P.U.Urethane_Acrilico_3">#N/A</definedName>
    <definedName name="p_1">#N/A</definedName>
    <definedName name="p_2">#N/A</definedName>
    <definedName name="p_3">#N/A</definedName>
    <definedName name="P1XE">#REF!</definedName>
    <definedName name="P1XT">#REF!</definedName>
    <definedName name="P1YE">#REF!</definedName>
    <definedName name="P1YT">#REF!</definedName>
    <definedName name="P2XE">#REF!</definedName>
    <definedName name="P2XT">#REF!</definedName>
    <definedName name="P2YE">#REF!</definedName>
    <definedName name="P3XE">#REF!</definedName>
    <definedName name="P3XT">#REF!</definedName>
    <definedName name="P3YE">#REF!</definedName>
    <definedName name="P3YT">#REF!</definedName>
    <definedName name="P4XE">#REF!</definedName>
    <definedName name="P4XT">#REF!</definedName>
    <definedName name="P4YE">#REF!</definedName>
    <definedName name="P4YT">#REF!</definedName>
    <definedName name="P5XE">#REF!</definedName>
    <definedName name="P5YE">#REF!</definedName>
    <definedName name="P5YT">#REF!</definedName>
    <definedName name="P6XE">#REF!</definedName>
    <definedName name="P6XT">#REF!</definedName>
    <definedName name="P6YE">#REF!</definedName>
    <definedName name="P6YT">#REF!</definedName>
    <definedName name="P7XE">#REF!</definedName>
    <definedName name="P7YE">#REF!</definedName>
    <definedName name="P7YT">#REF!</definedName>
    <definedName name="PABR112EMT">#REF!</definedName>
    <definedName name="PABR1HG">#REF!</definedName>
    <definedName name="PABR212HG">#REF!</definedName>
    <definedName name="PABR2HG">#REF!</definedName>
    <definedName name="PABR34HG">#REF!</definedName>
    <definedName name="PABR3HG">#REF!</definedName>
    <definedName name="PABR58PER">#REF!</definedName>
    <definedName name="PACERO1">#REF!</definedName>
    <definedName name="PACERO12">#REF!</definedName>
    <definedName name="PACERO1225">#REF!</definedName>
    <definedName name="PACERO14">#REF!</definedName>
    <definedName name="PACERO34">#REF!</definedName>
    <definedName name="PACERO38">#REF!</definedName>
    <definedName name="PACERO3825">#REF!</definedName>
    <definedName name="PACERO601">#REF!</definedName>
    <definedName name="PACERO6012">#REF!</definedName>
    <definedName name="PACERO601225">#REF!</definedName>
    <definedName name="PACERO6034">#REF!</definedName>
    <definedName name="PACERO6038">#REF!</definedName>
    <definedName name="PACERO603825">#REF!</definedName>
    <definedName name="PACEROMALLA">#REF!</definedName>
    <definedName name="PADOQUINCLASICOGRIS">#REF!</definedName>
    <definedName name="PADOQUINCLASICOQUEMADO">#REF!</definedName>
    <definedName name="PADOQUINCLASICOROJO">#REF!</definedName>
    <definedName name="PADOQUINCOLONIALGRIS">#REF!</definedName>
    <definedName name="PADOQUINCOLONIALROJO">#REF!</definedName>
    <definedName name="PADOQUINMEDITERRANEODIAMANTEGRIS">#REF!</definedName>
    <definedName name="PADOQUINMEDITERRANEODIAMANTEQUEMADO">#REF!</definedName>
    <definedName name="PADOQUINMEDITERRANEODIAMANTEROJO">#REF!</definedName>
    <definedName name="PADOQUINMEDITERRANEOGRIS">#REF!</definedName>
    <definedName name="PADOQUINMEDITERRANEOQUEMADO">#REF!</definedName>
    <definedName name="PADOQUINMEDITERRANEOROJO">#REF!</definedName>
    <definedName name="PADOQUINOLYMPUSGRIS">#REF!</definedName>
    <definedName name="PADOQUINOLYMPUSNEGRO">#REF!</definedName>
    <definedName name="PADOQUINOLYMPUSQUEMADO">#REF!</definedName>
    <definedName name="PADOQUINOLYMPUSROJO">#REF!</definedName>
    <definedName name="PALA">#REF!</definedName>
    <definedName name="PALA_950">#REF!</definedName>
    <definedName name="Pala_Tramotina">[4]Insumos!#REF!</definedName>
    <definedName name="PALM">#REF!</definedName>
    <definedName name="PALPUA14">#REF!</definedName>
    <definedName name="PALPUA16">#REF!</definedName>
    <definedName name="PAMAEXT">[26]UASD!$F$3329</definedName>
    <definedName name="PAMAINT">[26]UASD!$F$3320</definedName>
    <definedName name="PANBN">#REF!</definedName>
    <definedName name="PANBN03">#REF!</definedName>
    <definedName name="PANBN11">#REF!</definedName>
    <definedName name="PANBN17">#REF!</definedName>
    <definedName name="PANEL_DIST_24C">#REF!</definedName>
    <definedName name="PANEL_DIST_32C">#REF!</definedName>
    <definedName name="PANEL_DIST_4a8C">#REF!</definedName>
    <definedName name="PANEL12CIR">#REF!</definedName>
    <definedName name="PANEL16CIR">#REF!</definedName>
    <definedName name="PANEL24CIR">#REF!</definedName>
    <definedName name="PANEL2CIR">#REF!</definedName>
    <definedName name="PANEL4CIR">#REF!</definedName>
    <definedName name="PANEL612CONTRA">#REF!</definedName>
    <definedName name="PANEL6CIR">#REF!</definedName>
    <definedName name="PANEL8CIR">#REF!</definedName>
    <definedName name="PanelDist_6a12_Circ_125a">#REF!</definedName>
    <definedName name="PANGULAR12X18">#REF!</definedName>
    <definedName name="PANGULAR12X316">#REF!</definedName>
    <definedName name="PANGULAR15X14">#REF!</definedName>
    <definedName name="PANGULAR1X14">#REF!</definedName>
    <definedName name="PANGULAR1X18">#REF!</definedName>
    <definedName name="PANGULAR25X14">#REF!</definedName>
    <definedName name="PANGULAR2X14">#REF!</definedName>
    <definedName name="PANGULAR34X316">#REF!</definedName>
    <definedName name="PANGULAR3X14">#REF!</definedName>
    <definedName name="PARAGOMASCONTRA">#REF!</definedName>
    <definedName name="PARARRAYOS_9KV">#REF!</definedName>
    <definedName name="PASBLAMACANOR14X40X6">#REF!</definedName>
    <definedName name="PBANERAHFBCA">#REF!</definedName>
    <definedName name="PBANERAHFCOL">#REF!</definedName>
    <definedName name="PBANERALIVBCA">#REF!</definedName>
    <definedName name="PBANERALIVCOL">#REF!</definedName>
    <definedName name="PBANERAPVCBCA">#REF!</definedName>
    <definedName name="PBANERAPVCCOL">#REF!</definedName>
    <definedName name="PBARRAC12">#REF!</definedName>
    <definedName name="PBARRAC34">#REF!</definedName>
    <definedName name="PBARRAC58">#REF!</definedName>
    <definedName name="PBARRAT10">#REF!</definedName>
    <definedName name="PBARRAT4">#REF!</definedName>
    <definedName name="PBARRAT6">#REF!</definedName>
    <definedName name="PBARRAT7">#REF!</definedName>
    <definedName name="PBIDETBCO">#REF!</definedName>
    <definedName name="PBIDETCOL">#REF!</definedName>
    <definedName name="PBITUPOL25MM5">#REF!</definedName>
    <definedName name="PBITUPOL3MM10">#REF!</definedName>
    <definedName name="PBITUPOL4MM510">#REF!</definedName>
    <definedName name="PBLINTEL6">#REF!</definedName>
    <definedName name="PBLINTEL6X8X8">#REF!</definedName>
    <definedName name="PBLOCK10">#REF!</definedName>
    <definedName name="PBLOCK12">#REF!</definedName>
    <definedName name="PBLOCK4">#REF!</definedName>
    <definedName name="PBLOCK4BARRO">#REF!</definedName>
    <definedName name="PBLOCK5">#REF!</definedName>
    <definedName name="PBLOCK6">#REF!</definedName>
    <definedName name="PBLOCK6BARRO">#REF!</definedName>
    <definedName name="PBLOCK8">#REF!</definedName>
    <definedName name="PBLOCK8BARRO">#REF!</definedName>
    <definedName name="PBLOCKRUST4">#REF!</definedName>
    <definedName name="PBLOCKRUST8">#REF!</definedName>
    <definedName name="PBLOQUETECHO11X20X20GRIS">#REF!</definedName>
    <definedName name="PBLOQUETECHO15X60COLOR">#REF!</definedName>
    <definedName name="PBLOQUETECHO15X60GRIS">#REF!</definedName>
    <definedName name="PBLOVIGA6">#REF!</definedName>
    <definedName name="PBLOVIGA8">#REF!</definedName>
    <definedName name="PBOTONTIMBRE">#REF!</definedName>
    <definedName name="PCABASBACANOR">#REF!</definedName>
    <definedName name="PCARRETILLA">#REF!</definedName>
    <definedName name="PCER01">#REF!</definedName>
    <definedName name="PCER02">#REF!</definedName>
    <definedName name="PCER03">#REF!</definedName>
    <definedName name="PCER04">#REF!</definedName>
    <definedName name="PCER05">#REF!</definedName>
    <definedName name="PCER06">#REF!</definedName>
    <definedName name="PCER07">#REF!</definedName>
    <definedName name="PCER08">#REF!</definedName>
    <definedName name="PCER09">#REF!</definedName>
    <definedName name="PCER10">#REF!</definedName>
    <definedName name="PCER11">#REF!</definedName>
    <definedName name="PCER12">#REF!</definedName>
    <definedName name="PCONVARTIE58">#REF!</definedName>
    <definedName name="PCOPAF212">#REF!</definedName>
    <definedName name="PCUBO10">#REF!</definedName>
    <definedName name="PCUBO8">#REF!</definedName>
    <definedName name="pd">#REF!</definedName>
    <definedName name="PDa">'[47]V.Tierras A'!$D$7</definedName>
    <definedName name="PDUCHA">#REF!</definedName>
    <definedName name="PEON">#REF!</definedName>
    <definedName name="Peon_1">#REF!</definedName>
    <definedName name="Peon_Colchas">[30]MO!$B$11</definedName>
    <definedName name="PEONCARP">[28]INS!#REF!</definedName>
    <definedName name="Peones">#REF!</definedName>
    <definedName name="Peones_2">#N/A</definedName>
    <definedName name="Peones_3">#N/A</definedName>
    <definedName name="PERFIL_CUADRADO_34">[30]INSU!$B$91</definedName>
    <definedName name="periche">#REF!</definedName>
    <definedName name="Pernos">#REF!</definedName>
    <definedName name="Pernos_2">"$#REF!.$B$68"</definedName>
    <definedName name="Pernos_3">"$#REF!.$B$68"</definedName>
    <definedName name="PESCOBAPLASTICA">#REF!</definedName>
    <definedName name="pesoportico">#REF!</definedName>
    <definedName name="pesoportico_1">"$#REF!.$H$61"</definedName>
    <definedName name="pesoportico_2">#REF!</definedName>
    <definedName name="pesoportico_3">#REF!</definedName>
    <definedName name="PESTILLO">#REF!</definedName>
    <definedName name="PFREGADERO1">#REF!</definedName>
    <definedName name="PFREGADERO2">#REF!</definedName>
    <definedName name="PGLOBO6">#REF!</definedName>
    <definedName name="PGRANITO30BCO">#REF!</definedName>
    <definedName name="PGRANITO30GRIS">#REF!</definedName>
    <definedName name="PGRANITO40BCO">#REF!</definedName>
    <definedName name="PGRANITOBOTICELLI40BCO">#REF!</definedName>
    <definedName name="PGRANITOBOTICELLI40COL">#REF!</definedName>
    <definedName name="PGRANITOPERROY40">#REF!</definedName>
    <definedName name="PGRAPA1">#REF!</definedName>
    <definedName name="PHCH23BCO">#REF!</definedName>
    <definedName name="PHCH23COL">#REF!</definedName>
    <definedName name="PHCH23GRIS">#REF!</definedName>
    <definedName name="PHCH4BCO">#REF!</definedName>
    <definedName name="PHCH4GRIS">#REF!</definedName>
    <definedName name="PHCH4VERDE">#REF!</definedName>
    <definedName name="PHCHBOTIBCO">#REF!</definedName>
    <definedName name="PHCHBOTIVERDE">#REF!</definedName>
    <definedName name="PHCHPROYAL">#REF!</definedName>
    <definedName name="PHCHSUPERBCO">#REF!</definedName>
    <definedName name="PHCHSUPERCOL">#REF!</definedName>
    <definedName name="PHCHSVIBRBCO">#REF!</definedName>
    <definedName name="PHCHSVIBRCOL">#REF!</definedName>
    <definedName name="PHCHSVIBRGRIS">#REF!</definedName>
    <definedName name="PHCHSVIBRRUSBCO">#REF!</definedName>
    <definedName name="PHCHSVIBRRUSCOL">#REF!</definedName>
    <definedName name="PHCHSVIBRRUSGRIS">#REF!</definedName>
    <definedName name="PIACRINT">[26]UASD!$F$3554</definedName>
    <definedName name="PICER">[26]UASD!$F$3459</definedName>
    <definedName name="PICO">#REF!</definedName>
    <definedName name="pie">#REF!</definedName>
    <definedName name="PIEDRA">#REF!</definedName>
    <definedName name="Piedra_de_Río">[4]Insumos!#REF!</definedName>
    <definedName name="PIEDRA_GAVIONE_M3">'[24]MATERIALES LISTADO'!$D$12</definedName>
    <definedName name="PIEDRA_GAVIONES">#REF!</definedName>
    <definedName name="Piedra_para_Encache">[4]Insumos!#REF!</definedName>
    <definedName name="pilote">#REF!</definedName>
    <definedName name="pilotes">#REF!</definedName>
    <definedName name="pinacrext2">'[26]anal term'!$G$1219</definedName>
    <definedName name="PINO">[40]INS!$D$770</definedName>
    <definedName name="Pino_Bruto_Americano">[16]Insumos!$B$75:$D$75</definedName>
    <definedName name="PINO1X4X12">#REF!</definedName>
    <definedName name="PINO1X4X12TRAT">#REF!</definedName>
    <definedName name="PINOAME">[17]Mat!$D$46</definedName>
    <definedName name="pinobruto">[18]MATERIALES!$G$33</definedName>
    <definedName name="PINOBRUTO1x4x10">#REF!</definedName>
    <definedName name="PINOBRUTO4x4x12">#REF!</definedName>
    <definedName name="PINOBRUTOTRAT">#REF!</definedName>
    <definedName name="PINOBRUTOTRAT1x4x10">#REF!</definedName>
    <definedName name="PINOBRUTOTRAT4x4x12">#REF!</definedName>
    <definedName name="PINODOROBCOALA">#REF!</definedName>
    <definedName name="PINODOROBCOCORR">#REF!</definedName>
    <definedName name="PINODOROBCOST">#REF!</definedName>
    <definedName name="PINODOROCOLALA">#REF!</definedName>
    <definedName name="PINODOROFLUX">#REF!</definedName>
    <definedName name="PINTACRIEXT">#REF!</definedName>
    <definedName name="PINTACRIEXTAND">#REF!</definedName>
    <definedName name="PINTACRIINT">#REF!</definedName>
    <definedName name="PINTECO">#REF!</definedName>
    <definedName name="PINTEPOX">#REF!</definedName>
    <definedName name="PINTERRUPOR1">#REF!</definedName>
    <definedName name="PINTERRUPTOR2">#REF!</definedName>
    <definedName name="PINTERRUPTOR3">#REF!</definedName>
    <definedName name="PINTERRUPTOR3VIAS">#REF!</definedName>
    <definedName name="PINTERRUPTOR4VIAS">#REF!</definedName>
    <definedName name="PINTERRUPTORPILOTO">#REF!</definedName>
    <definedName name="PINTERRUPTORSEG100A2P">#REF!</definedName>
    <definedName name="PINTERRUPTORSEG30A2P">#REF!</definedName>
    <definedName name="PINTERRUPTORSEG60A2P">#REF!</definedName>
    <definedName name="PINTLACA">#REF!</definedName>
    <definedName name="PINTMAN">#REF!</definedName>
    <definedName name="PINTMANAND">#REF!</definedName>
    <definedName name="PINTURA_ACR_COLOR_PREPARADO">#REF!</definedName>
    <definedName name="PINTURA_ACR_EXT">#REF!</definedName>
    <definedName name="PINTURA_ACR_INT">#REF!</definedName>
    <definedName name="PINTURA_BASE">#REF!</definedName>
    <definedName name="Pintura_Epóxica_Popular">#REF!</definedName>
    <definedName name="Pintura_Epóxica_Popular_2">#N/A</definedName>
    <definedName name="Pintura_Epóxica_Popular_3">#N/A</definedName>
    <definedName name="PINTURA_MANTENIMIENTO">#REF!</definedName>
    <definedName name="PINTURA_OXIDO_ROJO">#REF!</definedName>
    <definedName name="pinturas">#REF!</definedName>
    <definedName name="PISO_GRANITO_FONDO_BCO">[30]INSU!$B$103</definedName>
    <definedName name="PISO01">#REF!</definedName>
    <definedName name="PISO09">#REF!</definedName>
    <definedName name="PISOADOCLAGRIS">#REF!</definedName>
    <definedName name="PISOADOCLAQUEM">#REF!</definedName>
    <definedName name="PISOADOCLAROJO">#REF!</definedName>
    <definedName name="PISOADOCOLGRIS">#REF!</definedName>
    <definedName name="PISOADOCOLROJO">#REF!</definedName>
    <definedName name="PISOADOMEDGRIS">#REF!</definedName>
    <definedName name="PISOADOMEDQUEM">#REF!</definedName>
    <definedName name="PISOADOMEDROJO">#REF!</definedName>
    <definedName name="PISOGRA1233030BCO">#REF!</definedName>
    <definedName name="PISOGRA1233030GRIS">#REF!</definedName>
    <definedName name="PISOGRA1234040BCO">#REF!</definedName>
    <definedName name="PISOGRABOTI4040BCO">#REF!</definedName>
    <definedName name="PISOGRABOTI4040COL">#REF!</definedName>
    <definedName name="PISOGRAPROY4040">#REF!</definedName>
    <definedName name="PISOHFV10">#REF!</definedName>
    <definedName name="PISOLADEXAPEQ">#REF!</definedName>
    <definedName name="PISOLADFERIAPEQ">#REF!</definedName>
    <definedName name="PISOMOSROJ2525">#REF!</definedName>
    <definedName name="PISOPUL10">#REF!</definedName>
    <definedName name="PITACRILLICA">#REF!</definedName>
    <definedName name="PITECONOMICA">#REF!</definedName>
    <definedName name="pitesmalte">#REF!</definedName>
    <definedName name="PITMANTENIMIENTO">#REF!</definedName>
    <definedName name="pitoxidoverde">#REF!</definedName>
    <definedName name="PITSATINADA">#REF!</definedName>
    <definedName name="pitsemiglos">#REF!</definedName>
    <definedName name="PL">[19]A!#REF!</definedName>
    <definedName name="PLADRILLO2X2X8">#REF!</definedName>
    <definedName name="PLADRILLO2X4X8">#REF!</definedName>
    <definedName name="PLAMPARAFLUORES24">#REF!</definedName>
    <definedName name="PLAMPARAFLUORESSUP2TDIFTRANS">#REF!</definedName>
    <definedName name="Plancha_de_Plywood_4_x8_x3_4">#REF!</definedName>
    <definedName name="Plancha_de_Plywood_4_x8_x3_4_2">#N/A</definedName>
    <definedName name="Plancha_de_Plywood_4_x8_x3_4_3">#N/A</definedName>
    <definedName name="PLANTA_ELECTRICA">#REF!</definedName>
    <definedName name="Planta_Eléctrica_para_tesado">#REF!</definedName>
    <definedName name="Planta_Eléctrica_para_tesado_2">#N/A</definedName>
    <definedName name="Planta_Eléctrica_para_tesado_3">#N/A</definedName>
    <definedName name="PLASTICO">[30]INSU!$B$90</definedName>
    <definedName name="PLAVADERO1">#REF!</definedName>
    <definedName name="PLAVADERO2">#REF!</definedName>
    <definedName name="PLAVBCO">#REF!</definedName>
    <definedName name="PLAVBCOPEQ">#REF!</definedName>
    <definedName name="PLAVCOL">#REF!</definedName>
    <definedName name="PLAVOVABCO">#REF!</definedName>
    <definedName name="PLAVOVACOL">#REF!</definedName>
    <definedName name="PLAVPEDCOL">#REF!</definedName>
    <definedName name="PLIGADORA2">[28]INS!$D$563</definedName>
    <definedName name="plmadera1x4">#REF!</definedName>
    <definedName name="plmadera2x4">#REF!</definedName>
    <definedName name="plmadera4x4">#REF!</definedName>
    <definedName name="PLOMERO">[28]INS!#REF!</definedName>
    <definedName name="PLOMERO_SOLDADOR">#REF!</definedName>
    <definedName name="PLOMEROAYUDANTE">[28]INS!#REF!</definedName>
    <definedName name="PLOMEROOFICIAL">[28]INS!#REF!</definedName>
    <definedName name="PLOSABARROEXAGDE">#REF!</definedName>
    <definedName name="PLOSABARROEXAGONALPEQUEÑA">#REF!</definedName>
    <definedName name="PLOSABARROFERIAGDE">#REF!</definedName>
    <definedName name="PLOSABARROFERIAPEQ">#REF!</definedName>
    <definedName name="PLYW">[17]Mat!$D$49</definedName>
    <definedName name="PLYWOOD">#REF!</definedName>
    <definedName name="PLYWOOD_34_2CARAS">#REF!</definedName>
    <definedName name="PM">[5]A!#REF!</definedName>
    <definedName name="PMALLA38">#REF!</definedName>
    <definedName name="PMALLACAL9HG6">#REF!</definedName>
    <definedName name="PMALLACAL9HG7">#REF!</definedName>
    <definedName name="PMES12COLOR">#REF!</definedName>
    <definedName name="PMES23BCO">#REF!</definedName>
    <definedName name="PMES23GRAVCOL">#REF!</definedName>
    <definedName name="PMES23GRAVGRIS">#REF!</definedName>
    <definedName name="PMES23GRIS">#REF!</definedName>
    <definedName name="PMES4BCO">#REF!</definedName>
    <definedName name="PMOSAICO25X25ROJO">#REF!</definedName>
    <definedName name="PMOSAICOGRAVILLA30X30BLANCO">#REF!</definedName>
    <definedName name="PMOSAICOGRAVILLA30X30GRIS">#REF!</definedName>
    <definedName name="PMOSAICOGRAVILLA30X30ROJO">#REF!</definedName>
    <definedName name="PMOSAICOGRAVILLA30X30SUPERBLANCO">#REF!</definedName>
    <definedName name="PMOSAICOGRAVILLA30X30SUPERCOLOR">#REF!</definedName>
    <definedName name="PMOSAICOGRAVILLA30X30SUPERGRIS">#REF!</definedName>
    <definedName name="porcentaje">[59]Presupuesto!#REF!</definedName>
    <definedName name="porcentaje_2">"$#REF!.$J$12"</definedName>
    <definedName name="porcentaje_3">"$#REF!.$J$12"</definedName>
    <definedName name="porciento">#REF!</definedName>
    <definedName name="PORTACANDADO">#REF!</definedName>
    <definedName name="POSTE_HA_25_CUAD">#REF!</definedName>
    <definedName name="POSTE_HA_30_CUAD">#REF!</definedName>
    <definedName name="POSTE_HA_35_CUAD">#REF!</definedName>
    <definedName name="POSTE_HA_40_CUAD">#REF!</definedName>
    <definedName name="POZO10">#REF!</definedName>
    <definedName name="POZO8">#REF!</definedName>
    <definedName name="PP">[5]A!#REF!</definedName>
    <definedName name="PPAL1123CDOB">#REF!</definedName>
    <definedName name="PPAL1123CSENC">#REF!</definedName>
    <definedName name="PPALACUADRADA">#REF!</definedName>
    <definedName name="PPALAREDONDA">#REF!</definedName>
    <definedName name="PPANEL12A24">#REF!</definedName>
    <definedName name="PPANEL2A4">#REF!</definedName>
    <definedName name="PPANEL4A8">#REF!</definedName>
    <definedName name="PPANEL6A12">#REF!</definedName>
    <definedName name="PPANEL8A16">#REF!</definedName>
    <definedName name="PPANRLCON100">#REF!</definedName>
    <definedName name="PPANRLCON60">#REF!</definedName>
    <definedName name="PPARAGOMA">#REF!</definedName>
    <definedName name="PPD">'[60]med.mov.de tierras'!$D$6</definedName>
    <definedName name="PPERFIL112X112">#REF!</definedName>
    <definedName name="PPERFIL1X1">#REF!</definedName>
    <definedName name="PPERFIL1X2">#REF!</definedName>
    <definedName name="PPERFIL2X2">#REF!</definedName>
    <definedName name="PPERFIL2X3">#REF!</definedName>
    <definedName name="PPERFIL2X4">#REF!</definedName>
    <definedName name="PPERFIL3X3">#REF!</definedName>
    <definedName name="PPERFIL4X4">#REF!</definedName>
    <definedName name="PPERFILHG112X112">#REF!</definedName>
    <definedName name="PPERFILHG2X2">#REF!</definedName>
    <definedName name="PPERFILHG2X3">#REF!</definedName>
    <definedName name="PPERFILHG34X34">#REF!</definedName>
    <definedName name="PPINTACRIBCO">#REF!</definedName>
    <definedName name="PPINTACRIEXT">#REF!</definedName>
    <definedName name="PPINTEPOX">#REF!</definedName>
    <definedName name="PPINTMAN">#REF!</definedName>
    <definedName name="PPLA112X14">#REF!</definedName>
    <definedName name="PPLA12X18">#REF!</definedName>
    <definedName name="PPLA12X316">#REF!</definedName>
    <definedName name="PPLA2X14">#REF!</definedName>
    <definedName name="PPLA34X14">#REF!</definedName>
    <definedName name="PPLA34X316">#REF!</definedName>
    <definedName name="PPLA3X14">#REF!</definedName>
    <definedName name="PPLA4X14">#REF!</definedName>
    <definedName name="PPUERTAENR">#REF!</definedName>
    <definedName name="PRASTRILLO">#REF!</definedName>
    <definedName name="pre_asiento_arena">#REF!</definedName>
    <definedName name="pre_bote">#REF!</definedName>
    <definedName name="pre_colg_0.5pulg">#REF!</definedName>
    <definedName name="pre_colg_0.75pulg">#REF!</definedName>
    <definedName name="pre_colg_1.5pulg">#REF!</definedName>
    <definedName name="pre_colg_1pulg">#REF!</definedName>
    <definedName name="pre_colg_2pulg">#REF!</definedName>
    <definedName name="pre_colg_3pulg">#REF!</definedName>
    <definedName name="pre_colg_4pulg">#REF!</definedName>
    <definedName name="pre_excavacion">#REF!</definedName>
    <definedName name="PRE_FASE_I">#REF!</definedName>
    <definedName name="PRE_FASE_I_II">#REF!</definedName>
    <definedName name="PRE_FASE_II">#REF!</definedName>
    <definedName name="pre_hormigon_124">#REF!</definedName>
    <definedName name="pre_relleno">#REF!</definedName>
    <definedName name="PREC._UNITARIO">#N/A</definedName>
    <definedName name="preci">#REF!</definedName>
    <definedName name="precii">#REF!</definedName>
    <definedName name="preciii">#REF!</definedName>
    <definedName name="preciiii">#REF!</definedName>
    <definedName name="precios">[61]Precios!$A$4:$F$1576</definedName>
    <definedName name="PREJASLIV">#REF!</definedName>
    <definedName name="PREJASREF">#REF!</definedName>
    <definedName name="preli">#REF!</definedName>
    <definedName name="prelii">#REF!</definedName>
    <definedName name="preliii">#REF!</definedName>
    <definedName name="preliiii">#REF!</definedName>
    <definedName name="PREPARARPISO">#REF!</definedName>
    <definedName name="PRESUPUESTO">#REF!</definedName>
    <definedName name="Presupuesto_Maternidad">#REF!</definedName>
    <definedName name="presupuestoc1">#REF!</definedName>
    <definedName name="presupuestoc2">#REF!</definedName>
    <definedName name="PRESUPUESTOJJJ">#REF!</definedName>
    <definedName name="PRIMA">#REF!</definedName>
    <definedName name="PRIMA_2">"$#REF!.$M$38"</definedName>
    <definedName name="PRIMA_3">"$#REF!.$M$38"</definedName>
    <definedName name="PRINT_AREA_MI">#REF!</definedName>
    <definedName name="PRINT_TITLES_MI">#REF!</definedName>
    <definedName name="PROMEDIO">#REF!</definedName>
    <definedName name="PROP">#REF!</definedName>
    <definedName name="PROY">#REF!</definedName>
    <definedName name="Proyecto">#REF!</definedName>
    <definedName name="prticos">[62]peso!#REF!</definedName>
    <definedName name="prticos_2">#N/A</definedName>
    <definedName name="prticos_3">#N/A</definedName>
    <definedName name="Prueba_en_Compactación_con_equipo">[4]Insumos!#REF!</definedName>
    <definedName name="PSILICOOLCRI">#REF!</definedName>
    <definedName name="PSOLDADURA">#REF!</definedName>
    <definedName name="PSTYROF2X4X1">#REF!</definedName>
    <definedName name="PTABLETAAMARILLA">#REF!</definedName>
    <definedName name="PTABLETAGRIS">#REF!</definedName>
    <definedName name="PTABLETAQUEMADA">#REF!</definedName>
    <definedName name="PTABLETAROJA">#REF!</definedName>
    <definedName name="PTAFRANCAOBA">#REF!</definedName>
    <definedName name="PTAFRANCAOBAM2">#REF!</definedName>
    <definedName name="PTAFRANROBLE">#REF!</definedName>
    <definedName name="PTAPAC24INTPVC">#REF!</definedName>
    <definedName name="PTAPAC24MET">#REF!</definedName>
    <definedName name="PTAPAC24TCMET">#REF!</definedName>
    <definedName name="PTAPAC24TCPVC">#REF!</definedName>
    <definedName name="PTAPANCORCAOBA">#REF!</definedName>
    <definedName name="PTAPANCORCAOBA2.3X8.4">#REF!</definedName>
    <definedName name="PTAPANCORCAOBA3X8.4">#REF!</definedName>
    <definedName name="PTAPANCORCAOBAM2">#REF!</definedName>
    <definedName name="PTAPANCORPINO">#REF!</definedName>
    <definedName name="PTAPANCORPINOM2">#REF!</definedName>
    <definedName name="PTAPANCORROBLE">#REF!</definedName>
    <definedName name="PTAPANESPCAOBA">#REF!</definedName>
    <definedName name="PTAPANESPCAOBAM2">#REF!</definedName>
    <definedName name="PTAPANESPROBLE">#REF!</definedName>
    <definedName name="PTAPANVAIVENCAOBA">#REF!</definedName>
    <definedName name="PTAPANVAIVENCAOBAM2">#REF!</definedName>
    <definedName name="PTAPANVAIVENROBLE">#REF!</definedName>
    <definedName name="PTAPLY">#REF!</definedName>
    <definedName name="PTAPLYM2">#REF!</definedName>
    <definedName name="PTEJA16">#REF!</definedName>
    <definedName name="PTEJA16ESP">#REF!</definedName>
    <definedName name="PTEJA18">#REF!</definedName>
    <definedName name="PTEJA18ESP">#REF!</definedName>
    <definedName name="PTEJATIPOS">#REF!</definedName>
    <definedName name="PTERM114">#REF!</definedName>
    <definedName name="pti">#REF!</definedName>
    <definedName name="ptii">#REF!</definedName>
    <definedName name="ptiii">#REF!</definedName>
    <definedName name="ptiiii">#REF!</definedName>
    <definedName name="PTIMBRECORRIENTE">#REF!</definedName>
    <definedName name="PTINA">#REF!</definedName>
    <definedName name="PTOREXAASB">#REF!</definedName>
    <definedName name="PTPACISAL2424">#REF!</definedName>
    <definedName name="PTUBOHG112X15">#REF!</definedName>
    <definedName name="PTUBOHG114X20">#REF!</definedName>
    <definedName name="PU">#REF!</definedName>
    <definedName name="PU_2">"$#REF!.$E$1:$E$65534"</definedName>
    <definedName name="PU_3">"$#REF!.$E$1:$E$65534"</definedName>
    <definedName name="pu1_2">"$#REF!.$E$1:$E$65534"</definedName>
    <definedName name="pu1_3">"$#REF!.$E$1:$E$65534"</definedName>
    <definedName name="PU6_2">"$#REF!.$E$1:$E$65534"</definedName>
    <definedName name="PU6_3">"$#REF!.$E$1:$E$65534"</definedName>
    <definedName name="PUABIHO">[26]Mat!$D$160</definedName>
    <definedName name="PUACERASHORMIGON">#REF!</definedName>
    <definedName name="PUACERASHORMIGON_2">#N/A</definedName>
    <definedName name="puacero">#REF!</definedName>
    <definedName name="PUACERO_1_2_GRADO40">#REF!</definedName>
    <definedName name="PUACERO_1_2_GRADO40_2">#N/A</definedName>
    <definedName name="PUACERO_1_4_GRADO40">#REF!</definedName>
    <definedName name="PUACERO_1_4_GRADO40_2">#N/A</definedName>
    <definedName name="PUACERO_1_GRADO40">#REF!</definedName>
    <definedName name="PUACERO_1_GRADO40_2">#N/A</definedName>
    <definedName name="PUACERO_3_4_GRADO40">#REF!</definedName>
    <definedName name="PUACERO_3_4_GRADO40_2">#N/A</definedName>
    <definedName name="PUACERO_3_8_GRADO40">#REF!</definedName>
    <definedName name="PUACERO_3_8_GRADO40_2">#N/A</definedName>
    <definedName name="PUADOQUINCLASICOGRIS_10X20X20">#REF!</definedName>
    <definedName name="PUADOQUINCLASICOGRIS_10X20X20_2">#N/A</definedName>
    <definedName name="PUBAÑO">[26]Mat!$D$163</definedName>
    <definedName name="pubaranda">#REF!</definedName>
    <definedName name="pubaranda_2">#N/A</definedName>
    <definedName name="pubaranda_3">#N/A</definedName>
    <definedName name="PUBLOQUES_4_ACERO_0.80">#REF!</definedName>
    <definedName name="PUBLOQUES_4_ACERO_0.80_2">#N/A</definedName>
    <definedName name="PUBLOQUES_6_ACERO_0.80">#REF!</definedName>
    <definedName name="PUBLOQUES_6_ACERO_0.80_2">#N/A</definedName>
    <definedName name="PUBLOQUES_8_ACERO_0.80">#REF!</definedName>
    <definedName name="PUBLOQUES_8_ACERO_0.80_2">#N/A</definedName>
    <definedName name="PUBLOQUES_8_ACERO_0.80_HOYOSLLENOS">#REF!</definedName>
    <definedName name="PUBLOQUES_8_ACERO_0.80_HOYOSLLENOS_2">#N/A</definedName>
    <definedName name="PUBLOQUESDE_8_ACERO_A_0.40_HOYOSLLENOS">#REF!</definedName>
    <definedName name="PUBLOQUESDE_8_ACERO_A_0.40_HOYOSLLENOS_2">#N/A</definedName>
    <definedName name="pucabezales">#REF!</definedName>
    <definedName name="PUCALICHE">#REF!</definedName>
    <definedName name="PUCALICHE_2">#N/A</definedName>
    <definedName name="PUCAMARAINSPECCION">#REF!</definedName>
    <definedName name="PUCAMARAINSPECCION_2">#N/A</definedName>
    <definedName name="PUCANTOS">#REF!</definedName>
    <definedName name="PUCANTOS_2">#N/A</definedName>
    <definedName name="PUCARETEO">#REF!</definedName>
    <definedName name="PUCARETEO_2">#N/A</definedName>
    <definedName name="pucastingbed">#REF!</definedName>
    <definedName name="PUCEMENTO">#REF!</definedName>
    <definedName name="PUCERAMICA15X15PARED">'[4]Análisis de Precios'!#REF!</definedName>
    <definedName name="PUCERAMICA30X30PARED">#REF!</definedName>
    <definedName name="PUCERAMICA30X30PARED_2">#N/A</definedName>
    <definedName name="PUCERAMICAITALIANAPARED">#REF!</definedName>
    <definedName name="PUCERAMICAITALIANAPARED_2">#N/A</definedName>
    <definedName name="PUCISTERNA">'[4]Análisis de Precios'!#REF!</definedName>
    <definedName name="PUCOLUMNAS_C1">'[16]Análisis de Precios'!$F$210</definedName>
    <definedName name="PUCOLUMNAS_C10">'[4]Análisis de Precios'!#REF!</definedName>
    <definedName name="PUCOLUMNAS_C11">'[4]Análisis de Precios'!#REF!</definedName>
    <definedName name="PUCOLUMNAS_C12">'[4]Análisis de Precios'!#REF!</definedName>
    <definedName name="PUCOLUMNAS_C2">#REF!</definedName>
    <definedName name="PUCOLUMNAS_C2_2">#N/A</definedName>
    <definedName name="PUCOLUMNAS_C3">#REF!</definedName>
    <definedName name="PUCOLUMNAS_C3_2">#N/A</definedName>
    <definedName name="PUCOLUMNAS_C4">#REF!</definedName>
    <definedName name="PUCOLUMNAS_C4_2">#N/A</definedName>
    <definedName name="PUCOLUMNAS_C9">'[4]Análisis de Precios'!#REF!</definedName>
    <definedName name="PUCOLUMNAS_CC">#REF!</definedName>
    <definedName name="PUCOLUMNAS_CC_2">#N/A</definedName>
    <definedName name="PUCOLUMNAS_CC1">#REF!</definedName>
    <definedName name="PUCOLUMNAS_CC1_2">#N/A</definedName>
    <definedName name="PUCOLUMNASASCENSOR">#REF!</definedName>
    <definedName name="PUCOLUMNASASCENSOR_2">#N/A</definedName>
    <definedName name="PUCONTEN">'[4]Análisis de Precios'!#REF!</definedName>
    <definedName name="PUDINTEL_10X20">#REF!</definedName>
    <definedName name="PUDINTEL_10X20_2">#N/A</definedName>
    <definedName name="PUDINTEL_15X40">#REF!</definedName>
    <definedName name="PUDINTEL_15X40_2">#N/A</definedName>
    <definedName name="PUDINTEL_20X40">#REF!</definedName>
    <definedName name="PUDINTEL_20X40_2">#N/A</definedName>
    <definedName name="Puerta_Corred._Alum__Anod._Bce._Vid._Mart._Nor.">[4]Insumos!#REF!</definedName>
    <definedName name="Puerta_Corred._Alum__Anod._Bce._Vid._Transp.">[4]Insumos!#REF!</definedName>
    <definedName name="Puerta_Corred._Alum__Anod._Nor._Vid._Bce._Liso">[4]Insumos!#REF!</definedName>
    <definedName name="Puerta_Corred._Alum__Anod._Nor._Vid._Bce._Mart.">[4]Insumos!#REF!</definedName>
    <definedName name="Puerta_Corred._Alum__Anod._Nor._Vid._Transp.">[4]Insumos!#REF!</definedName>
    <definedName name="Puerta_corrediza___BCE._VID._TRANSP.">[4]Insumos!#REF!</definedName>
    <definedName name="Puerta_corrediza___BCE._VID._TRANSP._LISO">[4]Insumos!#REF!</definedName>
    <definedName name="Puerta_de_Pino_Apanelada">[4]Insumos!#REF!</definedName>
    <definedName name="PUERTA_PANEL_PINO">#REF!</definedName>
    <definedName name="Puerta_Pino_Americano_Tratado">[4]Insumos!#REF!</definedName>
    <definedName name="PUERTA_PLYWOOD">#REF!</definedName>
    <definedName name="PUERTACA">#REF!</definedName>
    <definedName name="PUERTACAESP">#REF!</definedName>
    <definedName name="PUERTACAFRAN">#REF!</definedName>
    <definedName name="PUERTAPERF1X1YMALLA1CONTRA">#REF!</definedName>
    <definedName name="PUERTAPI">#REF!</definedName>
    <definedName name="PUERTAPI802102PAN">#REF!</definedName>
    <definedName name="PUERTAPI8021046PAN">#REF!</definedName>
    <definedName name="PUERTAPLE86210CRIS">#REF!</definedName>
    <definedName name="PUERTAPLY">#REF!</definedName>
    <definedName name="Puertas_de_Pino_T_Francesa">[4]Insumos!#REF!</definedName>
    <definedName name="Puertas_de_Plywood">[4]Insumos!#REF!</definedName>
    <definedName name="Puertas_de_Plywood_3_16">[4]Insumos!#REF!</definedName>
    <definedName name="Puertas_Pino_Apanelada">[4]Insumos!#REF!</definedName>
    <definedName name="PUFINOTECHOINCLINADO">#REF!</definedName>
    <definedName name="PUFINOTECHOINCLINADO_2">#N/A</definedName>
    <definedName name="PUFINOTECHOPLANO">#REF!</definedName>
    <definedName name="PUFINOTECHOPLANO_2">#N/A</definedName>
    <definedName name="PUGOTEROSCOLGANTES">#REF!</definedName>
    <definedName name="PUGOTEROSCOLGANTES_2">#N/A</definedName>
    <definedName name="PUHORMIGON_1_2_4">#REF!</definedName>
    <definedName name="PUHORMIGON_1_2_4_2">#N/A</definedName>
    <definedName name="PUHORMIGON1_3_5">#REF!</definedName>
    <definedName name="PUHORMIGON1_3_5_2">#N/A</definedName>
    <definedName name="puhormigon280">#REF!</definedName>
    <definedName name="PUHORMIGONCICLOPEO">#REF!</definedName>
    <definedName name="PUHORMIGONCICLOPEO_2">#N/A</definedName>
    <definedName name="PUHORMIGONSIMPLE210">#REF!</definedName>
    <definedName name="PUHORMIGONSIMPLE210_2">#N/A</definedName>
    <definedName name="puinyeccion">#REF!</definedName>
    <definedName name="PULESC">#REF!</definedName>
    <definedName name="Pulido_y_Brillado____De_Luxe">[16]Insumos!$B$241:$D$241</definedName>
    <definedName name="Pulido_y_Brillado_de_Piso">[4]Insumos!#REF!</definedName>
    <definedName name="PULIDO_Y_BRILLADO_ESCALON">#REF!</definedName>
    <definedName name="PULIDOyBRILLADO_TC">#REF!</definedName>
    <definedName name="PULISTELOS1_2BAÑOS">#REF!</definedName>
    <definedName name="PULISTELOS1_2BAÑOS_2">#N/A</definedName>
    <definedName name="PULISTELOSBAÑOS">#REF!</definedName>
    <definedName name="PULISTELOSBAÑOS_2">#N/A</definedName>
    <definedName name="PULMES">#REF!</definedName>
    <definedName name="PULOSA">#REF!</definedName>
    <definedName name="PULOSA_2">#N/A</definedName>
    <definedName name="pulosaaproche">#REF!</definedName>
    <definedName name="pulosacalzada">#REF!</definedName>
    <definedName name="PULREPPVIEJO">#REF!</definedName>
    <definedName name="PULSUPER">#REF!</definedName>
    <definedName name="PULYCRISTAL">#REF!</definedName>
    <definedName name="PULYSAL">#REF!</definedName>
    <definedName name="PUMADERA">#REF!</definedName>
    <definedName name="PUMEZCLACALARENAPISOS">#REF!</definedName>
    <definedName name="PUMEZCLACALARENAPISOS_2">#N/A</definedName>
    <definedName name="PUMORTERO1_1">'[4]Análisis de Precios'!#REF!</definedName>
    <definedName name="PUMORTERO1_10COLOCARPISOS">#REF!</definedName>
    <definedName name="PUMORTERO1_10COLOCARPISOS_2">#N/A</definedName>
    <definedName name="PUMORTERO1_2">#REF!</definedName>
    <definedName name="PUMORTERO1_2_2">#N/A</definedName>
    <definedName name="PUMORTERO1_3">#REF!</definedName>
    <definedName name="PUMORTERO1_3_2">#N/A</definedName>
    <definedName name="PUMORTERO1_4PARAPAÑETE">#REF!</definedName>
    <definedName name="PUMORTERO1_4PARAPAÑETE_2">#N/A</definedName>
    <definedName name="PUMORTERO1_5DE1_3">#REF!</definedName>
    <definedName name="PUMORTERO1_5DE1_3_2">#N/A</definedName>
    <definedName name="PUMURO_M1">#REF!</definedName>
    <definedName name="PUMURO_M1_2">#N/A</definedName>
    <definedName name="PUMURO_M2">#REF!</definedName>
    <definedName name="PUMURO_M2_2">#N/A</definedName>
    <definedName name="punewjersey">#REF!</definedName>
    <definedName name="PUPAÑETEMAESTREADOEXTERIOR">#REF!</definedName>
    <definedName name="PUPAÑETEMAESTREADOEXTERIOR_2">#N/A</definedName>
    <definedName name="PUPAÑETEMAESTREADOINTERIOR">#REF!</definedName>
    <definedName name="PUPAÑETEMAESTREADOINTERIOR_2">#N/A</definedName>
    <definedName name="PUPAÑETEPULIDO">#REF!</definedName>
    <definedName name="PUPAÑETEPULIDO_2">#N/A</definedName>
    <definedName name="PUPAÑETETECHO">'[4]Análisis de Precios'!#REF!</definedName>
    <definedName name="PUPINTURAACRILICAEXTERIOR">'[4]Análisis de Precios'!#REF!</definedName>
    <definedName name="PUPINTURAACRILICAINTERIOR">'[4]Análisis de Precios'!#REF!</definedName>
    <definedName name="PUPINTURACAL">'[4]Análisis de Precios'!#REF!</definedName>
    <definedName name="PUPINTURAMANTENIMIENTO">'[4]Análisis de Precios'!#REF!</definedName>
    <definedName name="PUPISOCERAMICA_33X33">#REF!</definedName>
    <definedName name="PUPISOCERAMICA_33X33_2">#N/A</definedName>
    <definedName name="PUPISOCERAMICACRIOLLA20X20">'[4]Análisis de Precios'!#REF!</definedName>
    <definedName name="PUPISOGRANITO_40X40">#REF!</definedName>
    <definedName name="PUPISOGRANITO_40X40_2">#N/A</definedName>
    <definedName name="PURAMPAESCALERA">#REF!</definedName>
    <definedName name="PURAMPAESCALERA_2">#N/A</definedName>
    <definedName name="PUREPLANTEO">#REF!</definedName>
    <definedName name="PUREPLANTEO_2">#N/A</definedName>
    <definedName name="PUSEPTICO">'[4]Análisis de Precios'!#REF!</definedName>
    <definedName name="putabletas">#REF!</definedName>
    <definedName name="PUTRAMPADEGRASA">#REF!</definedName>
    <definedName name="PUTRAMPADEGRASA_2">#N/A</definedName>
    <definedName name="PUVIGA">'[4]Análisis de Precios'!#REF!</definedName>
    <definedName name="puvigastransversales">#REF!</definedName>
    <definedName name="PUZABALETAPISO">#REF!</definedName>
    <definedName name="PUZABALETAPISO_2">#N/A</definedName>
    <definedName name="PUZABALETAS">#REF!</definedName>
    <definedName name="PUZABALETAS_2">#N/A</definedName>
    <definedName name="PUZAPATACOLUMNAS_C1">#REF!</definedName>
    <definedName name="PUZAPATACOLUMNAS_C1_2">#N/A</definedName>
    <definedName name="PUZAPATACOLUMNAS_C2">#REF!</definedName>
    <definedName name="PUZAPATACOLUMNAS_C2_2">#N/A</definedName>
    <definedName name="PUZAPATACOLUMNAS_C3">#REF!</definedName>
    <definedName name="PUZAPATACOLUMNAS_C3_2">#N/A</definedName>
    <definedName name="PUZAPATACOLUMNAS_C4">#REF!</definedName>
    <definedName name="PUZAPATACOLUMNAS_C4_2">#N/A</definedName>
    <definedName name="PUZAPATACOLUMNAS_CC">#REF!</definedName>
    <definedName name="PUZAPATACOLUMNAS_CC_2">#N/A</definedName>
    <definedName name="PUZAPATACOLUMNAS_CT">#REF!</definedName>
    <definedName name="PUZAPATACOLUMNAS_CT_2">#N/A</definedName>
    <definedName name="PUZAPATACOMBINADA_C1_C12">'[4]Análisis de Precios'!#REF!</definedName>
    <definedName name="PUZAPATACOMBINADA_C1_C4">'[4]Análisis de Precios'!#REF!</definedName>
    <definedName name="PUZAPATAMURO4">#REF!</definedName>
    <definedName name="PUZAPATAMURO4_2">#N/A</definedName>
    <definedName name="PUZAPATAMURO6">#REF!</definedName>
    <definedName name="PUZAPATAMURO6_2">#N/A</definedName>
    <definedName name="PUZAPATAMURO8">#REF!</definedName>
    <definedName name="PUZAPATAMURO8_2">#N/A</definedName>
    <definedName name="PUZAPATAMURORAMPA">'[16]Análisis de Precios'!$F$201</definedName>
    <definedName name="PUZOCALOCERAMICACRIOLLADE20">'[4]Análisis de Precios'!#REF!</definedName>
    <definedName name="PUZOCALOCERAMICACRIOLLADE33">#REF!</definedName>
    <definedName name="PUZOCALOCERAMICACRIOLLADE33_2">#N/A</definedName>
    <definedName name="PUZOCALOSGRANITO_7X40">#REF!</definedName>
    <definedName name="PUZOCALOSGRANITO_7X40_2">#N/A</definedName>
    <definedName name="PVARTIE586">#REF!</definedName>
    <definedName name="PVENTAABCO">#REF!</definedName>
    <definedName name="PVENTAABRONCE">#REF!</definedName>
    <definedName name="PVENTAAVIDRIOB">#REF!</definedName>
    <definedName name="PVENTBBVIDRIO">#REF!</definedName>
    <definedName name="PVENTBBVIDRIOB">#REF!</definedName>
    <definedName name="PVENTBCO">#REF!</definedName>
    <definedName name="PVENTSALAAMALUNATVC">#REF!</definedName>
    <definedName name="PVIBRAZO30X30BLANCO">#REF!</definedName>
    <definedName name="PVIBRAZO30X30COLOR">#REF!</definedName>
    <definedName name="PVIBRAZO30X30GRIS">#REF!</definedName>
    <definedName name="PVIBRAZO30X30VERDE">#REF!</definedName>
    <definedName name="PVIBRAZO40X40BLANCO">#REF!</definedName>
    <definedName name="PVIBRAZO40X40COLOR">#REF!</definedName>
    <definedName name="PVIBRAZO40X40GRIS">#REF!</definedName>
    <definedName name="PVIBRAZO40X40VERDE">#REF!</definedName>
    <definedName name="PVIBRORUSTICO30X30BLANCO">#REF!</definedName>
    <definedName name="PVIBRORUSTICO30X30COLOR">#REF!</definedName>
    <definedName name="PVIBRORUSTICO30X30GRIS">#REF!</definedName>
    <definedName name="PVIBRORUSTICO30X30ROJOVIVO">#REF!</definedName>
    <definedName name="PVIBRORUSTICO30X30VERDE">#REF!</definedName>
    <definedName name="PVOBRORUSTICO30X30CREMA">#REF!</definedName>
    <definedName name="PWINCHE2000K">[28]INS!$D$568</definedName>
    <definedName name="PZ">#REF!</definedName>
    <definedName name="PZGRANITO30BCO">#REF!</definedName>
    <definedName name="PZGRANITO30GRIS">#REF!</definedName>
    <definedName name="PZGRANITO40BCO">#REF!</definedName>
    <definedName name="PZGRANITOBOTICELLI40BCO">#REF!</definedName>
    <definedName name="PZGRANITOBOTICELLI40COL">#REF!</definedName>
    <definedName name="PZGRANITOPERROY40">#REF!</definedName>
    <definedName name="PZMOSAICO25ROJ">#REF!</definedName>
    <definedName name="PZOCALOBARRO10X3">#REF!</definedName>
    <definedName name="PZOCESC12COL">#REF!</definedName>
    <definedName name="PZOCESC23BCO">#REF!</definedName>
    <definedName name="PZOCESC23COL">#REF!</definedName>
    <definedName name="PZOCESC23GRAVGRIS">#REF!</definedName>
    <definedName name="PZOCESC23GRAVSUPERBCO">#REF!</definedName>
    <definedName name="PZOCESC23GRIS">#REF!</definedName>
    <definedName name="PZOCESC4BCO">#REF!</definedName>
    <definedName name="PZOCESC4GRIS">#REF!</definedName>
    <definedName name="PZOCESCBOTIBCO">#REF!</definedName>
    <definedName name="PZOCESCBOTICOL">#REF!</definedName>
    <definedName name="PZOCESCPROYAL">#REF!</definedName>
    <definedName name="PZOCESCSUPERBCO">#REF!</definedName>
    <definedName name="PZOCESCSUPERCOL">#REF!</definedName>
    <definedName name="PZOCESCVIBCOL">#REF!</definedName>
    <definedName name="PZOCESCVIBGRIS">#REF!</definedName>
    <definedName name="Q">[1]PRESUPUESTO!#REF!</definedName>
    <definedName name="qqvarilla">#REF!</definedName>
    <definedName name="QUICIOGRA30BCO">#REF!</definedName>
    <definedName name="QUICIOGRA40BCO">#REF!</definedName>
    <definedName name="QUICIOGRABOTI40COL">#REF!</definedName>
    <definedName name="QUICIOLAD">#REF!</definedName>
    <definedName name="QUICIOMOS25ROJ">#REF!</definedName>
    <definedName name="QUIEBRASOLESVERTCONTRA">#REF!</definedName>
    <definedName name="R_">#REF!</definedName>
    <definedName name="rastra">'[15]Listado Equipos a utilizar'!#REF!</definedName>
    <definedName name="rastrapuas">'[15]Listado Equipos a utilizar'!#REF!</definedName>
    <definedName name="RASTRILLO">#REF!</definedName>
    <definedName name="re">#REF!</definedName>
    <definedName name="REDBUSHG12X38">#REF!</definedName>
    <definedName name="REDPVCDREN3X112">#REF!</definedName>
    <definedName name="REDPVCDREN3X2">#REF!</definedName>
    <definedName name="REDPVCDREN4X2">#REF!</definedName>
    <definedName name="REDPVCDREN4X3">#REF!</definedName>
    <definedName name="REDPVCDREN6X4">#REF!</definedName>
    <definedName name="REDPVCPRES112X1">#REF!</definedName>
    <definedName name="REDPVCPRES2X1">#REF!</definedName>
    <definedName name="REDPVCPRES34X12">#REF!</definedName>
    <definedName name="REDPVCPRES4X2">#REF!</definedName>
    <definedName name="REDPVCPRES4X3">#REF!</definedName>
    <definedName name="REDUCCION_BUSHING_HG_12x38">#REF!</definedName>
    <definedName name="REDUCCION_PVC_34a12">#REF!</definedName>
    <definedName name="REDUCCION_PVC_DREN_4x2">#REF!</definedName>
    <definedName name="reesti">#REF!</definedName>
    <definedName name="reestii">#REF!</definedName>
    <definedName name="reestiii">#REF!</definedName>
    <definedName name="reestiiii">#REF!</definedName>
    <definedName name="REFERENCIA">[63]COF!$G$733</definedName>
    <definedName name="reg.compac.rell">'[29]Costos Mano de Obra'!$O$13</definedName>
    <definedName name="REG10104CRIOLLO">#REF!</definedName>
    <definedName name="REG12124CRIOLLO">#REF!</definedName>
    <definedName name="REG44USA">#REF!</definedName>
    <definedName name="REG55USA">#REF!</definedName>
    <definedName name="REG664CRIOLLO">#REF!</definedName>
    <definedName name="REG884CRIOLLO">#REF!</definedName>
    <definedName name="regado.hormigon">'[29]Costos Mano de Obra'!$O$41</definedName>
    <definedName name="Regado_y_Compactación_Tosca___A_M">[4]Insumos!#REF!</definedName>
    <definedName name="regi">'[64]Pasarela de L=60.00'!#REF!</definedName>
    <definedName name="REGISTRO">#REF!</definedName>
    <definedName name="REGISTRO_ELEC_6x6">#REF!</definedName>
    <definedName name="REGLA">#REF!</definedName>
    <definedName name="REGLA_PAÑETE">#REF!</definedName>
    <definedName name="Regla_para_Pañete____Preparada">[16]Insumos!$B$76:$D$76</definedName>
    <definedName name="rei">#REF!</definedName>
    <definedName name="reii">#REF!</definedName>
    <definedName name="reiii">#REF!</definedName>
    <definedName name="reiiii">#REF!</definedName>
    <definedName name="REJILLA_PISO">#REF!</definedName>
    <definedName name="REJILLAPISO">#REF!</definedName>
    <definedName name="REJILLAPISOALUM">#REF!</definedName>
    <definedName name="REJILLAS_1x1">#REF!</definedName>
    <definedName name="Rell.caliche">'[29]Insumos materiales'!$J$32</definedName>
    <definedName name="RELLENOCAL">#REF!</definedName>
    <definedName name="RELLENOCALEQ">#REF!</definedName>
    <definedName name="RELLENOCALGRAN">#REF!</definedName>
    <definedName name="RELLENOCALGRANEQ">#REF!</definedName>
    <definedName name="RELLENOGRAN">#REF!</definedName>
    <definedName name="RELLENOGRANEQ">#REF!</definedName>
    <definedName name="RELLENOGRANZOTECONTRA">#REF!</definedName>
    <definedName name="RELLENOREP">#REF!</definedName>
    <definedName name="RELLENOREPEQ">#REF!</definedName>
    <definedName name="Remoción_de_Capa_Vegetal">[4]Insumos!#REF!</definedName>
    <definedName name="REMOCIONCVMANO">#REF!</definedName>
    <definedName name="REMREINSTTRANSFCONTRA">#REF!</definedName>
    <definedName name="rep">#REF!</definedName>
    <definedName name="REPAGUA1CONTRA">#REF!</definedName>
    <definedName name="REPAGUA2CONTRA">#REF!</definedName>
    <definedName name="REPARRASTRE4CONTRA">#REF!</definedName>
    <definedName name="REPARRASTRE6CONTRA">#REF!</definedName>
    <definedName name="REPELLOTECHO">#REF!</definedName>
    <definedName name="REPLANTEO">#REF!</definedName>
    <definedName name="REPLANTEOM">#REF!</definedName>
    <definedName name="REPLANTEOM2">#REF!</definedName>
    <definedName name="REPORTE">#N/A</definedName>
    <definedName name="REPORTE_01">#N/A</definedName>
    <definedName name="REPORTE_02">#N/A</definedName>
    <definedName name="REPORTE_03">#N/A</definedName>
    <definedName name="REPORTE_04">#N/A</definedName>
    <definedName name="REPORTE_05">#N/A</definedName>
    <definedName name="REPORTE_06">#N/A</definedName>
    <definedName name="REPORTE_07">#N/A</definedName>
    <definedName name="REPORTE_08">#N/A</definedName>
    <definedName name="REPORTE_09">#N/A</definedName>
    <definedName name="RESANE">#REF!</definedName>
    <definedName name="RETRO_320">#REF!</definedName>
    <definedName name="retui">#REF!</definedName>
    <definedName name="retuii">#REF!</definedName>
    <definedName name="retuiii">#REF!</definedName>
    <definedName name="retuiiii">#REF!</definedName>
    <definedName name="REUBPLANTA400CONTRA">#REF!</definedName>
    <definedName name="REUBSWTRANSF1000CONTRA">#REF!</definedName>
    <definedName name="REVCECRI15A20">[26]UASD!$F$3537</definedName>
    <definedName name="REVCER01">#REF!</definedName>
    <definedName name="REVCER09">#REF!</definedName>
    <definedName name="REVESTIMIENTO_CERAMICA_20x20">#REF!</definedName>
    <definedName name="REVLAD248">#REF!</definedName>
    <definedName name="REVLADBIS228">#REF!</definedName>
    <definedName name="RNCARQSA">#REF!</definedName>
    <definedName name="RNCJAGS">#REF!</definedName>
    <definedName name="ROBLEBRA">#REF!</definedName>
    <definedName name="rodillo">'[15]Listado Equipos a utilizar'!#REF!</definedName>
    <definedName name="RODILLO_CAT_815">#REF!</definedName>
    <definedName name="rodneu">'[15]Listado Equipos a utilizar'!#REF!</definedName>
    <definedName name="ROSETA">#REF!</definedName>
    <definedName name="roti">#REF!</definedName>
    <definedName name="rotii">#REF!</definedName>
    <definedName name="rotiii">#REF!</definedName>
    <definedName name="rotiiii">#REF!</definedName>
    <definedName name="rt">[65]Insumos!$I$3</definedName>
    <definedName name="RUSTICO">#REF!</definedName>
    <definedName name="RV">[42]Presup.!#REF!</definedName>
    <definedName name="rvesti">#REF!</definedName>
    <definedName name="rvestii">#REF!</definedName>
    <definedName name="rvestiii">#REF!</definedName>
    <definedName name="rvestiiii">#REF!</definedName>
    <definedName name="S">[5]A!#REF!</definedName>
    <definedName name="SALARIO">#REF!</definedName>
    <definedName name="SALCAL">#REF!</definedName>
    <definedName name="SALIDA">#N/A</definedName>
    <definedName name="SALTEL">#REF!</definedName>
    <definedName name="SDFSDD">#REF!</definedName>
    <definedName name="SEGUETA">#REF!</definedName>
    <definedName name="Seguetas____Ultra">[4]Insumos!#REF!</definedName>
    <definedName name="SEGUROS">#REF!</definedName>
    <definedName name="senai">#REF!</definedName>
    <definedName name="senaii">#REF!</definedName>
    <definedName name="senaiii">#REF!</definedName>
    <definedName name="senaiiii">#REF!</definedName>
    <definedName name="Séptico">#REF!</definedName>
    <definedName name="SEPTICOCAL">#REF!</definedName>
    <definedName name="SEPTICOROC">#REF!</definedName>
    <definedName name="SEPTICOTIE">#REF!</definedName>
    <definedName name="Sereno_Mes">[37]MO!$B$16</definedName>
    <definedName name="Servicio.Vaciado.con.bomba">'[29]Insumos materiales'!$J$45</definedName>
    <definedName name="SIERRA_ELECTRICA">#REF!</definedName>
    <definedName name="SIFON_PVC_1_12">#REF!</definedName>
    <definedName name="SIFON_PVC_1_14">#REF!</definedName>
    <definedName name="SIFON_PVC_2">#REF!</definedName>
    <definedName name="SIFON_PVC_4">#REF!</definedName>
    <definedName name="SIFONFREGPVC">#REF!</definedName>
    <definedName name="SIFONLAVCROM">#REF!</definedName>
    <definedName name="SIFONLAVPVC">#REF!</definedName>
    <definedName name="SIFONPVC112">#REF!</definedName>
    <definedName name="SIFONPVC2">#REF!</definedName>
    <definedName name="SIFONPVC3">#REF!</definedName>
    <definedName name="SIFONPVC4">#REF!</definedName>
    <definedName name="SILICONE">#REF!</definedName>
    <definedName name="SILICOOL">#REF!</definedName>
    <definedName name="solap">[66]Elemento!$C$796</definedName>
    <definedName name="SOLDADORA">#REF!</definedName>
    <definedName name="solvente">#REF!</definedName>
    <definedName name="SUB">#REF!</definedName>
    <definedName name="SUB_2">#N/A</definedName>
    <definedName name="SUB_3">#N/A</definedName>
    <definedName name="SUB_TOTAL">#REF!</definedName>
    <definedName name="SUBAREMES01">#REF!</definedName>
    <definedName name="SUBAREPOL02">#REF!</definedName>
    <definedName name="SUBAREPOL03">#REF!</definedName>
    <definedName name="SUBAREPOL04">#REF!</definedName>
    <definedName name="SUBAREPOL05">#REF!</definedName>
    <definedName name="SUBAREPOL06">#REF!</definedName>
    <definedName name="SUBBASE">#REF!</definedName>
    <definedName name="SUBBLO10MES02">#REF!</definedName>
    <definedName name="SUBBLO10MES03">#REF!</definedName>
    <definedName name="SUBBLO10MES04">#REF!</definedName>
    <definedName name="SUBBLO10MES05">#REF!</definedName>
    <definedName name="SUBBLO10MES06">#REF!</definedName>
    <definedName name="SUBBLO10POL02">#REF!</definedName>
    <definedName name="SUBBLO10POL03">#REF!</definedName>
    <definedName name="SUBBLO10POL04">#REF!</definedName>
    <definedName name="SUBBLO10POL05">#REF!</definedName>
    <definedName name="SUBBLO10POL06">#REF!</definedName>
    <definedName name="SUBBLO12MES02">#REF!</definedName>
    <definedName name="SUBBLO12MES03">#REF!</definedName>
    <definedName name="SUBBLO12MES04">#REF!</definedName>
    <definedName name="SUBBLO12MES05">#REF!</definedName>
    <definedName name="SUBBLO12MES06">#REF!</definedName>
    <definedName name="SUBBLO12POL02">#REF!</definedName>
    <definedName name="SUBBLO12POL03">#REF!</definedName>
    <definedName name="SUBBLO12POL04">#REF!</definedName>
    <definedName name="SUBBLO12POL05">#REF!</definedName>
    <definedName name="SUBBLO12POL06">#REF!</definedName>
    <definedName name="SUBBLO4MES02">#REF!</definedName>
    <definedName name="SUBBLO4MES03">#REF!</definedName>
    <definedName name="SUBBLO4MES04">#REF!</definedName>
    <definedName name="SUBBLO4MES05">#REF!</definedName>
    <definedName name="SUBBLO4MES06">#REF!</definedName>
    <definedName name="SUBBLO4POL02">#REF!</definedName>
    <definedName name="SUBBLO4POL03">#REF!</definedName>
    <definedName name="SUBBLO4POL04">#REF!</definedName>
    <definedName name="SUBBLO4POL05">#REF!</definedName>
    <definedName name="SUBBLO4POL06">#REF!</definedName>
    <definedName name="SUBBLO6MES02">#REF!</definedName>
    <definedName name="SUBBLO6MES03">#REF!</definedName>
    <definedName name="SUBBLO6MES04">#REF!</definedName>
    <definedName name="SUBBLO6MES05">#REF!</definedName>
    <definedName name="SUBBLO6MES06">#REF!</definedName>
    <definedName name="SUBBLO6POL02">#REF!</definedName>
    <definedName name="SUBBLO6POL03">#REF!</definedName>
    <definedName name="SUBBLO6POL04">#REF!</definedName>
    <definedName name="SUBBLO6POL05">#REF!</definedName>
    <definedName name="SUBBLO6POL06">#REF!</definedName>
    <definedName name="SUBBLO8MES02">#REF!</definedName>
    <definedName name="SUBBLO8MES03">#REF!</definedName>
    <definedName name="SUBBLO8MES04">#REF!</definedName>
    <definedName name="SUBBLO8MES05">#REF!</definedName>
    <definedName name="SUBBLO8MES06">#REF!</definedName>
    <definedName name="SUBBLO8POL02">#REF!</definedName>
    <definedName name="SUBBLO8POL03">#REF!</definedName>
    <definedName name="SUBBLO8POL04">#REF!</definedName>
    <definedName name="SUBBLO8POL05">#REF!</definedName>
    <definedName name="SUBBLO8POL06">#REF!</definedName>
    <definedName name="SUBFDAPOL02">#REF!</definedName>
    <definedName name="SUBFDAPOL03">#REF!</definedName>
    <definedName name="SUBFDAPOL04">#REF!</definedName>
    <definedName name="SUBFDAPOL05">#REF!</definedName>
    <definedName name="SUBFDAPOL06">#REF!</definedName>
    <definedName name="SUBGRAMES01">#REF!</definedName>
    <definedName name="SUBGRAPOL02">#REF!</definedName>
    <definedName name="SUBGRAPOL03">#REF!</definedName>
    <definedName name="SUBGRAPOL04">#REF!</definedName>
    <definedName name="SUBGRAPOL05">#REF!</definedName>
    <definedName name="SUBGRAPOL06">#REF!</definedName>
    <definedName name="Subida.Mat.pintura">'[29]Costos Mano de Obra'!$O$55</definedName>
    <definedName name="Subida__Bajada_y_Transporte_Cemento">#REF!</definedName>
    <definedName name="Subida__Bajada_y_Transporte_Cemento_2">#N/A</definedName>
    <definedName name="Subida__Bajada_y_Transporte_Cemento_3">#N/A</definedName>
    <definedName name="subtotal">#REF!</definedName>
    <definedName name="subtotal_2">"$#REF!.$H$59"</definedName>
    <definedName name="subtotal_3">"$#REF!.$H$59"</definedName>
    <definedName name="SUBTOTAL1">#REF!</definedName>
    <definedName name="SUBTOTAL1_2">"$#REF!.$H$52"</definedName>
    <definedName name="SUBTOTAL1_3">"$#REF!.$H$52"</definedName>
    <definedName name="SUBTOTALA">#REF!</definedName>
    <definedName name="SUBTOTALA_2">"$#REF!.$M$53"</definedName>
    <definedName name="SUBTOTALA_3">"$#REF!.$M$53"</definedName>
    <definedName name="SUBTOTALGASTOSGENERALES">#REF!</definedName>
    <definedName name="SUBTOTALGASTOSGENERALES_2">"$#REF!.$H$67"</definedName>
    <definedName name="SUBTOTALGASTOSGENERALES_3">"$#REF!.$H$67"</definedName>
    <definedName name="SUBTOTALGASTOSGENERALES1">#REF!</definedName>
    <definedName name="SUBTOTALGASTOSGENERALES1_2">"$#REF!.$H$59"</definedName>
    <definedName name="SUBTOTALGASTOSGENERALES1_3">"$#REF!.$H$59"</definedName>
    <definedName name="subtotalgeneral">#REF!</definedName>
    <definedName name="SUBTOTALPRESU">#REF!</definedName>
    <definedName name="SUBTOTALPRESU_2">"$#REF!.$F$52"</definedName>
    <definedName name="SUBTOTALPRESU_3">"$#REF!.$F$52"</definedName>
    <definedName name="SUELDO">#REF!</definedName>
    <definedName name="SUELDO_2">"$#REF!.$#REF!$#REF!"</definedName>
    <definedName name="SUELDO_3">"$#REF!.$#REF!$#REF!"</definedName>
    <definedName name="Suministro_y_Regado_de_Tierra_Negra">[4]Insumos!#REF!</definedName>
    <definedName name="SUMINISTROS">#REF!</definedName>
    <definedName name="TABIQUESBAÑOSM2CONTRA">#REF!</definedName>
    <definedName name="TABLESTACADO">'[67]Ana.precios un'!#REF!</definedName>
    <definedName name="tablestacas">#REF!</definedName>
    <definedName name="TABLETAS">#REF!</definedName>
    <definedName name="TABLETAS_2">#N/A</definedName>
    <definedName name="TABLETAS_3">#N/A</definedName>
    <definedName name="TANQUE_55Gls">#REF!</definedName>
    <definedName name="TANQUEAGUA">#REF!</definedName>
    <definedName name="TAPA_ALUMINIO_1x1">#REF!</definedName>
    <definedName name="TAPA_REGISTRO_HF">#REF!</definedName>
    <definedName name="TAPA_REGISTRO_HF_LIVIANA">#REF!</definedName>
    <definedName name="TAPACISALUM2727">#REF!</definedName>
    <definedName name="TAPAINODNAT">#REF!</definedName>
    <definedName name="TAPE">#REF!</definedName>
    <definedName name="TAPE_3M">#REF!</definedName>
    <definedName name="TAPONREG2">#REF!</definedName>
    <definedName name="TAPONREG3">#REF!</definedName>
    <definedName name="TAPONREG4">#REF!</definedName>
    <definedName name="TARUGO">#REF!</definedName>
    <definedName name="TASA">[68]Insumos!$H$2</definedName>
    <definedName name="TC">#REF!</definedName>
    <definedName name="TECHOASBTIJPIN">#REF!</definedName>
    <definedName name="TECHOTEJASFFORROCAO">#REF!</definedName>
    <definedName name="TECHOTEJASFFORROCED">#REF!</definedName>
    <definedName name="TECHOTEJASFFORROPINTRA">#REF!</definedName>
    <definedName name="TECHOTEJASFFORROROBBRA">#REF!</definedName>
    <definedName name="TECHOTEJCURVFORROCAO">#REF!</definedName>
    <definedName name="TECHOTEJCURVFORROCED">#REF!</definedName>
    <definedName name="TECHOTEJCURVFORROPINTRA">#REF!</definedName>
    <definedName name="TECHOTEJCURVFORROROBBRA">#REF!</definedName>
    <definedName name="TECHOTEJCURVSOBREFINO">#REF!</definedName>
    <definedName name="TECHOTEJCURVTIJPIN">#REF!</definedName>
    <definedName name="TECHOZIN26TIJPIN">#REF!</definedName>
    <definedName name="TEE_ACERO_12x8">#REF!</definedName>
    <definedName name="TEE_ACERO_16x12">#REF!</definedName>
    <definedName name="TEE_ACERO_16x16">#REF!</definedName>
    <definedName name="TEE_ACERO_16x6">#REF!</definedName>
    <definedName name="TEE_ACERO_16x8">#REF!</definedName>
    <definedName name="TEE_ACERO_20x16">#REF!</definedName>
    <definedName name="TEE_CPVC_12">#REF!</definedName>
    <definedName name="TEE_HG_1">#REF!</definedName>
    <definedName name="TEE_HG_1_12">#REF!</definedName>
    <definedName name="TEE_HG_12">#REF!</definedName>
    <definedName name="TEE_HG_34">#REF!</definedName>
    <definedName name="TEE_PVC_PRES_1">#REF!</definedName>
    <definedName name="TEE_PVC_PRES_12">#REF!</definedName>
    <definedName name="TEE_PVC_PRES_34">#REF!</definedName>
    <definedName name="TEECPVC12">#REF!</definedName>
    <definedName name="TEECPVC34">#REF!</definedName>
    <definedName name="TEEHG1">#REF!</definedName>
    <definedName name="TEEHG112">#REF!</definedName>
    <definedName name="TEEHG12">#REF!</definedName>
    <definedName name="TEEHG2">#REF!</definedName>
    <definedName name="TEEHG212">#REF!</definedName>
    <definedName name="TEEHG3">#REF!</definedName>
    <definedName name="TEEHG34">#REF!</definedName>
    <definedName name="TEEHG4">#REF!</definedName>
    <definedName name="TEEPVCDREN2X2">#REF!</definedName>
    <definedName name="TEEPVCDREN3X2">#REF!</definedName>
    <definedName name="TEEPVCDREN3X3">#REF!</definedName>
    <definedName name="TEEPVCDREN4X2">#REF!</definedName>
    <definedName name="TEEPVCDREN4X3">#REF!</definedName>
    <definedName name="TEEPVCDREN4X4">#REF!</definedName>
    <definedName name="TEEPVCDREN6X3">#REF!</definedName>
    <definedName name="TEEPVCDREN6X4">#REF!</definedName>
    <definedName name="TEEPVCDREN6X6">#REF!</definedName>
    <definedName name="TEEPVCPRES1">#REF!</definedName>
    <definedName name="TEEPVCPRES112">#REF!</definedName>
    <definedName name="TEEPVCPRES12">#REF!</definedName>
    <definedName name="TEEPVCPRES2">#REF!</definedName>
    <definedName name="TEEPVCPRES3">#REF!</definedName>
    <definedName name="TEEPVCPRES34">#REF!</definedName>
    <definedName name="TEEPVCPRES4">#REF!</definedName>
    <definedName name="TEEPVCPRES6">#REF!</definedName>
    <definedName name="TEFLON">#REF!</definedName>
    <definedName name="TEJAASFINST">#REF!</definedName>
    <definedName name="TELJAGS">#REF!</definedName>
    <definedName name="tetuii">#REF!</definedName>
    <definedName name="THINNER">#REF!</definedName>
    <definedName name="tie">#REF!</definedName>
    <definedName name="TIEMPO">[69]ANALISIS!$D$7</definedName>
    <definedName name="TIMBRE">#REF!</definedName>
    <definedName name="TINACOS">#REF!</definedName>
    <definedName name="TITULO_COPIAR_TODO">#REF!</definedName>
    <definedName name="TITULO_PRESUPUESTO">#REF!</definedName>
    <definedName name="_xlnm.Print_Titles" localSheetId="0">'LISTADO DE PARTIDAS'!$1:$11</definedName>
    <definedName name="_xlnm.Print_Titles">#REF!</definedName>
    <definedName name="tiza">#REF!</definedName>
    <definedName name="TO">[5]A!#REF!</definedName>
    <definedName name="Tolas">#REF!</definedName>
    <definedName name="Tolas_2">"$#REF!.$B$13"</definedName>
    <definedName name="Tolas_3">"$#REF!.$B$13"</definedName>
    <definedName name="TOMACORRIENTE_110V">#REF!</definedName>
    <definedName name="TOMACORRIENTE_220V_SENC">#REF!</definedName>
    <definedName name="TOMACORRIENTE_30a">#REF!</definedName>
    <definedName name="tony">'[64]Pasarela de L=60.00'!#REF!</definedName>
    <definedName name="Tope_de_Marmolite_C_Normal">[4]Insumos!#REF!</definedName>
    <definedName name="TOPEMARMOLITE">#REF!</definedName>
    <definedName name="TOPOGRAFIA">#REF!</definedName>
    <definedName name="TOPOGRAFIA_2">#N/A</definedName>
    <definedName name="TOPOGRAFIA_3">#N/A</definedName>
    <definedName name="Topografo">#REF!</definedName>
    <definedName name="TORN3X38">#REF!</definedName>
    <definedName name="TORNILLO">#REF!</definedName>
    <definedName name="TORNILLOS">#REF!</definedName>
    <definedName name="TORNILLOS_2">"$#REF!.$B$#REF!"</definedName>
    <definedName name="TORNILLOS_3">"$#REF!.$B$#REF!"</definedName>
    <definedName name="Tornillos_5_x3_8">#REF!</definedName>
    <definedName name="Tornillos_5_x3_8_2">#N/A</definedName>
    <definedName name="Tornillos_5_x3_8_3">#N/A</definedName>
    <definedName name="TORNILLOS_INODORO">#REF!</definedName>
    <definedName name="TORNILLOSFIJARARAN">#REF!</definedName>
    <definedName name="Tosca">[4]Insumos!#REF!</definedName>
    <definedName name="tosi">#REF!</definedName>
    <definedName name="tosii">#REF!</definedName>
    <definedName name="tosiii">#REF!</definedName>
    <definedName name="tosiiii">#REF!</definedName>
    <definedName name="Total">#REF!</definedName>
    <definedName name="TOTAL_2">#REF!</definedName>
    <definedName name="totalgeneral">#REF!</definedName>
    <definedName name="totalgeneral_2">"$#REF!.$M$56"</definedName>
    <definedName name="totalgeneral_3">"$#REF!.$M$56"</definedName>
    <definedName name="TRACTOR_D8K">#REF!</definedName>
    <definedName name="TRACTORD">[36]EQUIPOS!$D$14</definedName>
    <definedName name="tractorm">'[15]Listado Equipos a utilizar'!#REF!</definedName>
    <definedName name="TRAGRACAL">#REF!</definedName>
    <definedName name="TRAGRAROC">#REF!</definedName>
    <definedName name="TRAGRATIE">#REF!</definedName>
    <definedName name="TRANINSTVENTYPTA">#REF!</definedName>
    <definedName name="TRANSF750KVACONTRA">#REF!</definedName>
    <definedName name="TRANSFER_MANUAL_150_3AMPS">#REF!</definedName>
    <definedName name="TRANSFER_MANUAL_800_3AMPS">#REF!</definedName>
    <definedName name="TRANSFORMADOR_100KVA_240_480_POSTE">#REF!</definedName>
    <definedName name="TRANSFORMADOR_15KVA_120_240_POSTE">#REF!</definedName>
    <definedName name="TRANSFORMADOR_25KVA_240_480_POSTE">#REF!</definedName>
    <definedName name="TRANSMINBARRO">#REF!</definedName>
    <definedName name="transpasf">'[15]Listado Equipos a utilizar'!#REF!</definedName>
    <definedName name="transporte">'[20]Resumen Precio Equipos'!$C$30</definedName>
    <definedName name="TRANSPTINA">#REF!</definedName>
    <definedName name="TRANSTEJA165000">#REF!</definedName>
    <definedName name="TRANSTEJA16INT">#REF!</definedName>
    <definedName name="TRANSTEJA185000">#REF!</definedName>
    <definedName name="TRANSTEJA18INT">#REF!</definedName>
    <definedName name="Tratamiento_Moldes_para_Barandilla">#REF!</definedName>
    <definedName name="Tratamiento_Moldes_para_Barandilla_2">#N/A</definedName>
    <definedName name="Tratamiento_Moldes_para_Barandilla_3">#N/A</definedName>
    <definedName name="TRATARMADERA">'[70]Ins 2'!$E$51</definedName>
    <definedName name="TRIPLESEAL">#REF!</definedName>
    <definedName name="Trompo">#REF!</definedName>
    <definedName name="truct">[20]Materiales!#REF!</definedName>
    <definedName name="ttt" hidden="1">#REF!</definedName>
    <definedName name="tub6x14">[11]analisis!$G$2304</definedName>
    <definedName name="tub8x12">[11]analisis!$G$2313</definedName>
    <definedName name="tub8x516">[11]analisis!$G$2322</definedName>
    <definedName name="tubai">#REF!</definedName>
    <definedName name="tubaii">#REF!</definedName>
    <definedName name="tubaiii">#REF!</definedName>
    <definedName name="tubaiiii">#REF!</definedName>
    <definedName name="tubei">#REF!</definedName>
    <definedName name="tubeii">#REF!</definedName>
    <definedName name="tubeiii">#REF!</definedName>
    <definedName name="tubeiiii">#REF!</definedName>
    <definedName name="tubi">#REF!</definedName>
    <definedName name="tubii">#REF!</definedName>
    <definedName name="tubiii">#REF!</definedName>
    <definedName name="tubiiii">#REF!</definedName>
    <definedName name="TUBO_ACERO_16">#REF!</definedName>
    <definedName name="TUBO_ACERO_20">#REF!</definedName>
    <definedName name="TUBO_ACERO_20_e14">#REF!</definedName>
    <definedName name="TUBO_ACERO_3">#REF!</definedName>
    <definedName name="TUBO_ACERO_4">#REF!</definedName>
    <definedName name="TUBO_ACERO_6">#REF!</definedName>
    <definedName name="TUBO_ACERO_8">#REF!</definedName>
    <definedName name="TUBO_CPVC_12">#REF!</definedName>
    <definedName name="TUBO_FLEXIBLE_INODORO_C_TUERCA">#REF!</definedName>
    <definedName name="TUBO_HA_36">#REF!</definedName>
    <definedName name="TUBO_HG_1">#REF!</definedName>
    <definedName name="TUBO_HG_1_12">#REF!</definedName>
    <definedName name="TUBO_HG_12">#REF!</definedName>
    <definedName name="TUBO_HG_34">#REF!</definedName>
    <definedName name="TUBO_PVC_DRENAJE_1_12">#REF!</definedName>
    <definedName name="TUBO_PVC_SCH40_12">#REF!</definedName>
    <definedName name="TUBO_PVC_SCH40_34">#REF!</definedName>
    <definedName name="TUBO_PVC_SDR21_2">#REF!</definedName>
    <definedName name="TUBO_PVC_SDR21_JG_16">#REF!</definedName>
    <definedName name="TUBO_PVC_SDR21_JG_6">#REF!</definedName>
    <definedName name="TUBO_PVC_SDR21_JG_8">#REF!</definedName>
    <definedName name="TUBO_PVC_SDR26_12">#REF!</definedName>
    <definedName name="TUBO_PVC_SDR26_2">#REF!</definedName>
    <definedName name="TUBO_PVC_SDR26_34">#REF!</definedName>
    <definedName name="TUBO_PVC_SDR26_JG_16">#REF!</definedName>
    <definedName name="TUBO_PVC_SDR26_JG_3">#REF!</definedName>
    <definedName name="TUBO_PVC_SDR26_JG_4">#REF!</definedName>
    <definedName name="TUBO_PVC_SDR26_JG_6">#REF!</definedName>
    <definedName name="TUBO_PVC_SDR26_JG_8">#REF!</definedName>
    <definedName name="TUBO_PVC_SDR325_JG_16">#REF!</definedName>
    <definedName name="TUBO_PVC_SDR325_JG_20">#REF!</definedName>
    <definedName name="TUBO_PVC_SDR325_JG_8">#REF!</definedName>
    <definedName name="TUBO_PVC_SDR41_2">#REF!</definedName>
    <definedName name="TUBO_PVC_SDR41_3">#REF!</definedName>
    <definedName name="TUBO_PVC_SDR41_4">#REF!</definedName>
    <definedName name="TUBO221">'[26]Pu-Sanit.'!$C$183</definedName>
    <definedName name="TUBOCPVC12">#REF!</definedName>
    <definedName name="TUBOCPVC34">#REF!</definedName>
    <definedName name="TUBOFLEXC">#REF!</definedName>
    <definedName name="TUBOFLEXCINO">#REF!</definedName>
    <definedName name="TUBOFLEXCLAV">#REF!</definedName>
    <definedName name="TUBOFLEXI">#REF!</definedName>
    <definedName name="TUBOFLEXL">#REF!</definedName>
    <definedName name="TUBOFLEXP">#REF!</definedName>
    <definedName name="TUBOFLUO4">#REF!</definedName>
    <definedName name="TUBOHG1">#REF!</definedName>
    <definedName name="TUBOHG112">#REF!</definedName>
    <definedName name="TUBOHG12">#REF!</definedName>
    <definedName name="TUBOHG2">#REF!</definedName>
    <definedName name="TUBOHG212">#REF!</definedName>
    <definedName name="TUBOHG3">#REF!</definedName>
    <definedName name="TUBOHG34">#REF!</definedName>
    <definedName name="TUBOHG4">#REF!</definedName>
    <definedName name="tuboi">#REF!</definedName>
    <definedName name="tuboii">#REF!</definedName>
    <definedName name="tuboiii">#REF!</definedName>
    <definedName name="tuboiiii">#REF!</definedName>
    <definedName name="TUBOPVCDREN112">#REF!</definedName>
    <definedName name="TUBOPVCPRES1">#REF!</definedName>
    <definedName name="TUBOPVCPRES112">#REF!</definedName>
    <definedName name="TUBOPVCPRES12">#REF!</definedName>
    <definedName name="TUBOPVCPRES2">#REF!</definedName>
    <definedName name="TUBOPVCPRES3">#REF!</definedName>
    <definedName name="TUBOPVCPRES34">#REF!</definedName>
    <definedName name="TUBOPVCPRES4">#REF!</definedName>
    <definedName name="TUBOPVCPRES6">#REF!</definedName>
    <definedName name="TUBOPVCSDR21X2">#REF!</definedName>
    <definedName name="TUBOPVCSDR21X3">#REF!</definedName>
    <definedName name="TUBOPVCSDR21X4">#REF!</definedName>
    <definedName name="TUBOPVCSDR21X6">#REF!</definedName>
    <definedName name="TUBOPVCSDR21X8">#REF!</definedName>
    <definedName name="TUBOPVCSDR26X1">#REF!</definedName>
    <definedName name="TUBOPVCSDR26X112">#REF!</definedName>
    <definedName name="TUBOPVCSDR26X12">#REF!</definedName>
    <definedName name="TUBOPVCSDR26X2">#REF!</definedName>
    <definedName name="TUBOPVCSDR26X3">#REF!</definedName>
    <definedName name="TUBOPVCSDR26X34">#REF!</definedName>
    <definedName name="TUBOPVCSDR26X4">#REF!</definedName>
    <definedName name="TUBOPVCSDR26X6">#REF!</definedName>
    <definedName name="TUBOPVCSDR26X8">#REF!</definedName>
    <definedName name="TUBOPVCSDR41X2">#REF!</definedName>
    <definedName name="TUBOPVCSDR41X3">#REF!</definedName>
    <definedName name="TUBOPVCSDR41X4">#REF!</definedName>
    <definedName name="TUBOPVCSDR41X6">#REF!</definedName>
    <definedName name="TUBOPVCSDR41X8">#REF!</definedName>
    <definedName name="tubui">#REF!</definedName>
    <definedName name="tubuii">#REF!</definedName>
    <definedName name="tubuiii">#REF!</definedName>
    <definedName name="tubuiiii">#REF!</definedName>
    <definedName name="TYPE_3M">#REF!</definedName>
    <definedName name="ud">#REF!</definedName>
    <definedName name="UD.">#REF!</definedName>
    <definedName name="UND">#N/A</definedName>
    <definedName name="UNION_HG_1">#REF!</definedName>
    <definedName name="UNION_HG_12">#REF!</definedName>
    <definedName name="UNION_HG_34">#REF!</definedName>
    <definedName name="UNION_PVC_PRES_12">#REF!</definedName>
    <definedName name="UNION_PVC_PRES_34">#REF!</definedName>
    <definedName name="UNIONPVCPRES1">#REF!</definedName>
    <definedName name="UNIONPVCPRES112">#REF!</definedName>
    <definedName name="UNIONPVCPRES12">#REF!</definedName>
    <definedName name="UNIONPVCPRES2">#REF!</definedName>
    <definedName name="UNIONPVCPRES3">#REF!</definedName>
    <definedName name="UNIONPVCPRES34">#REF!</definedName>
    <definedName name="UNIONPVCPRES4">#REF!</definedName>
    <definedName name="UNIONUNI12HG">#REF!</definedName>
    <definedName name="us">#REF!</definedName>
    <definedName name="uso.vibrador">'[29]Costos Mano de Obra'!$O$42</definedName>
    <definedName name="USOSMADERA">#REF!</definedName>
    <definedName name="UY">[5]A!#REF!</definedName>
    <definedName name="v">#REF!</definedName>
    <definedName name="VACC">[13]Precio!$F$31</definedName>
    <definedName name="vaciado">#REF!</definedName>
    <definedName name="VACIADOAMANO">#REF!</definedName>
    <definedName name="VACZ">[13]Precio!$F$30</definedName>
    <definedName name="VAIVEN">#REF!</definedName>
    <definedName name="VALOR">#REF!</definedName>
    <definedName name="valor2">[3]Analisis!#REF!</definedName>
    <definedName name="valor2_1">#N/A</definedName>
    <definedName name="valor2_2">#N/A</definedName>
    <definedName name="valor2_3">#N/A</definedName>
    <definedName name="valora">#REF!</definedName>
    <definedName name="valora_2">"$#REF!.$I$1:$I$65534"</definedName>
    <definedName name="valora_3">"$#REF!.$I$1:$I$65534"</definedName>
    <definedName name="VALORM">#REF!</definedName>
    <definedName name="valorp">#REF!</definedName>
    <definedName name="valorp_2">"$#REF!.$K$1:$K$65534"</definedName>
    <definedName name="valorp_3">"$#REF!.$K$1:$K$65534"</definedName>
    <definedName name="VALORPRESUPUESTO">#REF!</definedName>
    <definedName name="VALORPRESUPUESTO_2">"$#REF!.$F$1:$F$65534"</definedName>
    <definedName name="VALORPRESUPUESTO_3">"$#REF!.$F$1:$F$65534"</definedName>
    <definedName name="VALORT">#REF!</definedName>
    <definedName name="VALORV">#REF!</definedName>
    <definedName name="VALVULA_AIRE_1_HF_ROSCADA">#REF!</definedName>
    <definedName name="VALVULA_AIRE_3_HF_ROSCADA">#REF!</definedName>
    <definedName name="VALVULA_AIRE_34_HF_ROSCADA">#REF!</definedName>
    <definedName name="VALVULA_COMP_12_HF_PLATILLADA">#REF!</definedName>
    <definedName name="VALVULA_COMP_16_HF_PLATILLADA">#REF!</definedName>
    <definedName name="VALVULA_COMP_2_12_HF_ROSCADA">#REF!</definedName>
    <definedName name="VALVULA_COMP_2_HF_ROSCADA">#REF!</definedName>
    <definedName name="VALVULA_COMP_20_HF_PLATILLADA">#REF!</definedName>
    <definedName name="VALVULA_COMP_3_HF_ROSCADA">#REF!</definedName>
    <definedName name="VALVULA_COMP_4_HF_PLATILLADA">#REF!</definedName>
    <definedName name="VALVULA_COMP_4_HF_ROSCADA">#REF!</definedName>
    <definedName name="VALVULA_COMP_6_HF_PLATILLADA">#REF!</definedName>
    <definedName name="VALVULA_COMP_8_HF_PLATILLADA">#REF!</definedName>
    <definedName name="VARILLA_BLOQUES_20">#REF!</definedName>
    <definedName name="VARILLA_BLOQUES_40">#REF!</definedName>
    <definedName name="VARILLA_BLOQUES_60">#REF!</definedName>
    <definedName name="VARILLA_BLOQUES_80">#REF!</definedName>
    <definedName name="varillas">#REF!</definedName>
    <definedName name="varillas_2">#N/A</definedName>
    <definedName name="varillas_3">#N/A</definedName>
    <definedName name="VCOLGANTE1590">#REF!</definedName>
    <definedName name="veabat">[26]Volumenes!$F$2358</definedName>
    <definedName name="veabat3">[26]Volumenes!$F$2684</definedName>
    <definedName name="VEABATIB">[26]Mat!$D$157</definedName>
    <definedName name="vecorr2">[26]Volumenes!$F$2357</definedName>
    <definedName name="vecorr3">[26]Volumenes!$F$2683</definedName>
    <definedName name="VECORRED">[26]Mat!$D$156</definedName>
    <definedName name="Vent._Corred._Alum._Nat._Pint._Polvo_Vid._Transp.">[4]Insumos!#REF!</definedName>
    <definedName name="VENT2SDR41">#REF!</definedName>
    <definedName name="VENT3SDR41CONTRA">#REF!</definedName>
    <definedName name="veproy2">[26]Volumenes!$F$2356</definedName>
    <definedName name="veproyec3">[26]Volumenes!$F$2682</definedName>
    <definedName name="VEPROYETA">[26]Mat!$D$155</definedName>
    <definedName name="VERGRAGRI">#REF!</definedName>
    <definedName name="VERGRAGRIPVC">#REF!</definedName>
    <definedName name="VERGRAGRISCONTRA">#REF!</definedName>
    <definedName name="VIBRADO">#REF!</definedName>
    <definedName name="Vibroquín_Color_40_x40">[4]Insumos!#REF!</definedName>
    <definedName name="Vibroquín_Gris_40_x40">[4]Insumos!#REF!</definedName>
    <definedName name="VIGASHP">#REF!</definedName>
    <definedName name="VIGASHP_2">"$#REF!.$B$109"</definedName>
    <definedName name="VIGASHP_3">"$#REF!.$B$109"</definedName>
    <definedName name="VIOLINADO">#REF!</definedName>
    <definedName name="VIOLINAR1CARA">#REF!</definedName>
    <definedName name="VLP">[13]Precio!$F$41</definedName>
    <definedName name="volteobote">'[15]Listado Equipos a utilizar'!#REF!</definedName>
    <definedName name="volteobotela">'[15]Listado Equipos a utilizar'!#REF!</definedName>
    <definedName name="volteobotelargo">'[15]Listado Equipos a utilizar'!#REF!</definedName>
    <definedName name="VP">#REF!</definedName>
    <definedName name="VSALALUMBCOMAN">#REF!</definedName>
    <definedName name="VSALALUMBCOPAL">#REF!</definedName>
    <definedName name="VSALALUMBROMAN">#REF!</definedName>
    <definedName name="VSALALUMBROVBROMAN">#REF!</definedName>
    <definedName name="VSALALUMNATVBROPAL">#REF!</definedName>
    <definedName name="VSALALUMNATVCMAN">#REF!</definedName>
    <definedName name="VSALALUMNATVCPAL">#REF!</definedName>
    <definedName name="VUELO10">#REF!</definedName>
    <definedName name="VVC">[13]Precio!$F$39</definedName>
    <definedName name="VXCSD">#REF!</definedName>
    <definedName name="W10X12">[11]analisis!$G$1534</definedName>
    <definedName name="W14X22">[11]analisis!$G$1637</definedName>
    <definedName name="W16X26">[11]analisis!$G$1814</definedName>
    <definedName name="W18X40">[11]analisis!$G$1872</definedName>
    <definedName name="W27X84">[11]analisis!$G$1977</definedName>
    <definedName name="w6x9">[11]analisis!$G$1453</definedName>
    <definedName name="WARE" hidden="1">'[21]ANALISIS STO DGO'!#REF!</definedName>
    <definedName name="ware." hidden="1">'[21]ANALISIS STO DGO'!#REF!</definedName>
    <definedName name="ware.1" hidden="1">'[21]ANALISIS STO DGO'!#REF!</definedName>
    <definedName name="WAREHOUSE" hidden="1">'[21]ANALISIS STO DGO'!#REF!</definedName>
    <definedName name="Wimaldy" hidden="1">'[21]ANALISIS STO DGO'!#REF!</definedName>
    <definedName name="wimaldy.">#REF!</definedName>
    <definedName name="wimaldy..">#REF!</definedName>
    <definedName name="Wimaldy...">#REF!</definedName>
    <definedName name="Winche">#REF!</definedName>
    <definedName name="YEE_PVC_DREN_2">#REF!</definedName>
    <definedName name="YEE_PVC_DREN_3">#REF!</definedName>
    <definedName name="YEE_PVC_DREN_4">#REF!</definedName>
    <definedName name="YEE_PVC_DREN_4x2">#REF!</definedName>
    <definedName name="YEEPVCDREN2X2">#REF!</definedName>
    <definedName name="YEEPVCDREN3X2">#REF!</definedName>
    <definedName name="YEEPVCDREN3X3">#REF!</definedName>
    <definedName name="YEEPVCDREN4X2">#REF!</definedName>
    <definedName name="YEEPVCDREN4X3">#REF!</definedName>
    <definedName name="YEEPVCDREN4X4">#REF!</definedName>
    <definedName name="YEEPVCDREN6X4">#REF!</definedName>
    <definedName name="YEEPVCDREN6X6">#REF!</definedName>
    <definedName name="YESO">#REF!</definedName>
    <definedName name="YO">[19]A!#REF!</definedName>
    <definedName name="yutero">#REF!</definedName>
    <definedName name="z">#REF!</definedName>
    <definedName name="Z_086A872D_15DF_436A_8459_CE22F6819FF4_.wvu.Rows" hidden="1">[10]Presentacion!#REF!</definedName>
    <definedName name="Z_433CD32B_6ED4_49CC_BAF2_96C8761B8B2B_.wvu.PrintArea" localSheetId="0" hidden="1">'LISTADO DE PARTIDAS'!$A$1:$G$980</definedName>
    <definedName name="Z_433CD32B_6ED4_49CC_BAF2_96C8761B8B2B_.wvu.PrintTitles" localSheetId="0" hidden="1">'LISTADO DE PARTIDAS'!$7:$8</definedName>
    <definedName name="Z_D55C8B2E_861A_459E_9D09_3AF38A1DE99E_.wvu.Rows" hidden="1">[10]Presentacion!#REF!</definedName>
    <definedName name="Z_F540D718_D9AA_403F_AE49_60D937FD77E5_.wvu.Rows" hidden="1">[10]Presentacion!#REF!</definedName>
    <definedName name="ZABALETA">'[26]anal term'!$F$1808</definedName>
    <definedName name="ZABALETAPISO">#REF!</definedName>
    <definedName name="ZABALETATECHO">#REF!</definedName>
    <definedName name="zap.muro6">#REF!</definedName>
    <definedName name="zapata">'[4]caseta de planta'!$C$1:$C$65536</definedName>
    <definedName name="zapatasdeescaleras">#REF!</definedName>
    <definedName name="ZIN_001">#REF!</definedName>
    <definedName name="ZINC_CAL26_3x6">#REF!</definedName>
    <definedName name="ZINC24">#REF!</definedName>
    <definedName name="ZINC26">#REF!</definedName>
    <definedName name="ZINC27">#REF!</definedName>
    <definedName name="ZINC29">#REF!</definedName>
    <definedName name="ZINC34">#REF!</definedName>
    <definedName name="ZOCALO_8x34">#REF!</definedName>
    <definedName name="Zócalo_de_Cerámica_Criolla_de_33___1era">[16]Insumos!$B$42:$D$42</definedName>
    <definedName name="zocalobotichinorojo">#REF!</definedName>
    <definedName name="ZOCESCGRAPROYAL">#REF!</definedName>
    <definedName name="ZOCGRA30BCO">#REF!</definedName>
    <definedName name="ZOCGRA30GRIS">#REF!</definedName>
    <definedName name="ZOCGRA40BCO">#REF!</definedName>
    <definedName name="ZOCGRABOTI40BCO">#REF!</definedName>
    <definedName name="ZOCGRABOTI40COL">#REF!</definedName>
    <definedName name="ZOCGRAPROYAL40">#REF!</definedName>
    <definedName name="ZOCLAD28">#REF!</definedName>
    <definedName name="ZOCMOSROJ25">#REF!</definedName>
    <definedName name="ZOGRAESC">[26]UASD!$F$3522</definedName>
  </definedNames>
  <calcPr calcId="191029" fullPrecision="0"/>
  <customWorkbookViews>
    <customWorkbookView name="DELL - Personal View" guid="{311FB998-5E4A-4D29-97E3-7E913EA03810}" mergeInterval="0" personalView="1" maximized="1" windowWidth="1916" windowHeight="857" tabRatio="715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55" i="39" l="1"/>
  <c r="F948" i="39"/>
  <c r="A604" i="39"/>
  <c r="A929" i="39"/>
  <c r="A930" i="39" s="1"/>
  <c r="A740" i="39"/>
  <c r="A693" i="39"/>
  <c r="A599" i="39"/>
  <c r="A600" i="39" s="1"/>
  <c r="F604" i="39"/>
  <c r="F613" i="39"/>
  <c r="F612" i="39"/>
  <c r="F611" i="39"/>
  <c r="F616" i="39"/>
  <c r="F609" i="39"/>
  <c r="A931" i="39" l="1"/>
  <c r="A934" i="39" s="1"/>
  <c r="A935" i="39" s="1"/>
  <c r="F623" i="39"/>
  <c r="F619" i="39"/>
  <c r="F622" i="39"/>
  <c r="F617" i="39"/>
  <c r="F605" i="39"/>
  <c r="F608" i="39"/>
  <c r="A349" i="39"/>
  <c r="A350" i="39" s="1"/>
  <c r="A351" i="39" s="1"/>
  <c r="A286" i="39"/>
  <c r="A287" i="39" s="1"/>
  <c r="A210" i="39"/>
  <c r="A211" i="39" s="1"/>
  <c r="A212" i="39" s="1"/>
  <c r="A213" i="39" s="1"/>
  <c r="A214" i="39" s="1"/>
  <c r="A215" i="39" s="1"/>
  <c r="A288" i="39" l="1"/>
  <c r="A289" i="39" s="1"/>
  <c r="A290" i="39" s="1"/>
  <c r="A291" i="39" s="1"/>
  <c r="F895" i="39"/>
  <c r="A58" i="39"/>
  <c r="A59" i="39" s="1"/>
  <c r="A60" i="39" s="1"/>
  <c r="A61" i="39" s="1"/>
  <c r="A62" i="39" s="1"/>
  <c r="A63" i="39" s="1"/>
  <c r="A64" i="39" s="1"/>
  <c r="A127" i="39"/>
  <c r="A128" i="39" s="1"/>
  <c r="A129" i="39" s="1"/>
  <c r="A130" i="39" s="1"/>
  <c r="A131" i="39" s="1"/>
  <c r="A132" i="39" s="1"/>
  <c r="A108" i="39"/>
  <c r="A109" i="39" s="1"/>
  <c r="A110" i="39" s="1"/>
  <c r="A111" i="39" s="1"/>
  <c r="A112" i="39" s="1"/>
  <c r="A113" i="39" s="1"/>
  <c r="A114" i="39" s="1"/>
  <c r="A115" i="39" s="1"/>
  <c r="A116" i="39" s="1"/>
  <c r="A117" i="39" s="1"/>
  <c r="A118" i="39" s="1"/>
  <c r="A119" i="39" s="1"/>
  <c r="A120" i="39" s="1"/>
  <c r="C959" i="39" l="1"/>
  <c r="F958" i="39"/>
  <c r="F954" i="39"/>
  <c r="F953" i="39"/>
  <c r="F952" i="39"/>
  <c r="F949" i="39"/>
  <c r="F947" i="39"/>
  <c r="F946" i="39"/>
  <c r="F945" i="39"/>
  <c r="F944" i="39"/>
  <c r="F941" i="39"/>
  <c r="F940" i="39"/>
  <c r="F939" i="39"/>
  <c r="F938" i="39"/>
  <c r="F935" i="39"/>
  <c r="F934" i="39"/>
  <c r="F931" i="39"/>
  <c r="F930" i="39"/>
  <c r="F929" i="39"/>
  <c r="F924" i="39"/>
  <c r="F923" i="39"/>
  <c r="F922" i="39"/>
  <c r="F921" i="39"/>
  <c r="F920" i="39"/>
  <c r="F919" i="39"/>
  <c r="F918" i="39"/>
  <c r="F917" i="39"/>
  <c r="F916" i="39"/>
  <c r="F915" i="39"/>
  <c r="F914" i="39"/>
  <c r="F913" i="39"/>
  <c r="F912" i="39"/>
  <c r="F911" i="39"/>
  <c r="F910" i="39"/>
  <c r="F909" i="39"/>
  <c r="F908" i="39"/>
  <c r="F907" i="39"/>
  <c r="F906" i="39"/>
  <c r="F905" i="39"/>
  <c r="F904" i="39"/>
  <c r="F903" i="39"/>
  <c r="F902" i="39"/>
  <c r="F901" i="39"/>
  <c r="F900" i="39"/>
  <c r="F899" i="39"/>
  <c r="F898" i="39"/>
  <c r="F897" i="39"/>
  <c r="F896" i="39"/>
  <c r="F894" i="39"/>
  <c r="F893" i="39"/>
  <c r="F892" i="39"/>
  <c r="F891" i="39"/>
  <c r="A891" i="39"/>
  <c r="A892" i="39" s="1"/>
  <c r="F887" i="39"/>
  <c r="F886" i="39"/>
  <c r="F885" i="39"/>
  <c r="F884" i="39"/>
  <c r="F883" i="39"/>
  <c r="F882" i="39"/>
  <c r="F881" i="39"/>
  <c r="F878" i="39"/>
  <c r="C877" i="39"/>
  <c r="F877" i="39" s="1"/>
  <c r="F876" i="39"/>
  <c r="C875" i="39"/>
  <c r="F875" i="39" s="1"/>
  <c r="C874" i="39"/>
  <c r="F874" i="39" s="1"/>
  <c r="F873" i="39"/>
  <c r="F872" i="39"/>
  <c r="F871" i="39"/>
  <c r="F870" i="39"/>
  <c r="F869" i="39"/>
  <c r="F868" i="39"/>
  <c r="F867" i="39"/>
  <c r="F866" i="39"/>
  <c r="F865" i="39"/>
  <c r="F864" i="39"/>
  <c r="F863" i="39"/>
  <c r="F862" i="39"/>
  <c r="F861" i="39"/>
  <c r="F860" i="39"/>
  <c r="F859" i="39"/>
  <c r="F858" i="39"/>
  <c r="F855" i="39"/>
  <c r="F854" i="39"/>
  <c r="F853" i="39"/>
  <c r="F852" i="39"/>
  <c r="F851" i="39"/>
  <c r="F850" i="39"/>
  <c r="F847" i="39"/>
  <c r="F846" i="39"/>
  <c r="F845" i="39"/>
  <c r="F844" i="39"/>
  <c r="F843" i="39"/>
  <c r="F842" i="39"/>
  <c r="F841" i="39"/>
  <c r="F840" i="39"/>
  <c r="F839" i="39"/>
  <c r="F838" i="39"/>
  <c r="F837" i="39"/>
  <c r="F836" i="39"/>
  <c r="F835" i="39"/>
  <c r="F832" i="39"/>
  <c r="F831" i="39"/>
  <c r="F830" i="39"/>
  <c r="F829" i="39"/>
  <c r="F828" i="39"/>
  <c r="F827" i="39"/>
  <c r="F826" i="39"/>
  <c r="F825" i="39"/>
  <c r="F824" i="39"/>
  <c r="F823" i="39"/>
  <c r="F822" i="39"/>
  <c r="F821" i="39"/>
  <c r="F820" i="39"/>
  <c r="F819" i="39"/>
  <c r="F818" i="39"/>
  <c r="F815" i="39"/>
  <c r="F814" i="39"/>
  <c r="F813" i="39"/>
  <c r="F812" i="39"/>
  <c r="F811" i="39"/>
  <c r="F810" i="39"/>
  <c r="F809" i="39"/>
  <c r="F806" i="39"/>
  <c r="F805" i="39"/>
  <c r="F804" i="39"/>
  <c r="F803" i="39"/>
  <c r="F802" i="39"/>
  <c r="F801" i="39"/>
  <c r="F800" i="39"/>
  <c r="F799" i="39"/>
  <c r="F798" i="39"/>
  <c r="F797" i="39"/>
  <c r="F796" i="39"/>
  <c r="F793" i="39"/>
  <c r="F792" i="39"/>
  <c r="F791" i="39"/>
  <c r="F790" i="39"/>
  <c r="F789" i="39"/>
  <c r="F788" i="39"/>
  <c r="F787" i="39"/>
  <c r="F786" i="39"/>
  <c r="F785" i="39"/>
  <c r="F784" i="39"/>
  <c r="F783" i="39"/>
  <c r="F782" i="39"/>
  <c r="F781" i="39"/>
  <c r="F780" i="39"/>
  <c r="F779" i="39"/>
  <c r="F776" i="39"/>
  <c r="F775" i="39"/>
  <c r="F774" i="39"/>
  <c r="F773" i="39"/>
  <c r="F772" i="39"/>
  <c r="F771" i="39"/>
  <c r="F770" i="39"/>
  <c r="F769" i="39"/>
  <c r="F768" i="39"/>
  <c r="F767" i="39"/>
  <c r="F766" i="39"/>
  <c r="F765" i="39"/>
  <c r="F764" i="39"/>
  <c r="F763" i="39"/>
  <c r="F762" i="39"/>
  <c r="F761" i="39"/>
  <c r="F760" i="39"/>
  <c r="F759" i="39"/>
  <c r="F758" i="39"/>
  <c r="F755" i="39"/>
  <c r="F754" i="39"/>
  <c r="F753" i="39"/>
  <c r="F752" i="39"/>
  <c r="F751" i="39"/>
  <c r="F750" i="39"/>
  <c r="F749" i="39"/>
  <c r="F748" i="39"/>
  <c r="F747" i="39"/>
  <c r="F746" i="39"/>
  <c r="F745" i="39"/>
  <c r="F744" i="39"/>
  <c r="F743" i="39"/>
  <c r="F742" i="39"/>
  <c r="F741" i="39"/>
  <c r="F740" i="39"/>
  <c r="A741" i="39"/>
  <c r="A742" i="39" s="1"/>
  <c r="A743" i="39" s="1"/>
  <c r="A744" i="39" s="1"/>
  <c r="A745" i="39" s="1"/>
  <c r="A746" i="39" s="1"/>
  <c r="A747" i="39" s="1"/>
  <c r="A748" i="39" s="1"/>
  <c r="A749" i="39" s="1"/>
  <c r="A750" i="39" s="1"/>
  <c r="A751" i="39" s="1"/>
  <c r="A752" i="39" s="1"/>
  <c r="A753" i="39" s="1"/>
  <c r="A754" i="39" s="1"/>
  <c r="A755" i="39" s="1"/>
  <c r="F732" i="39"/>
  <c r="F725" i="39"/>
  <c r="F724" i="39"/>
  <c r="F722" i="39"/>
  <c r="F688" i="39"/>
  <c r="F674" i="39"/>
  <c r="F664" i="39"/>
  <c r="F647" i="39"/>
  <c r="A636" i="39"/>
  <c r="A637" i="39" s="1"/>
  <c r="A638" i="39" s="1"/>
  <c r="A639" i="39" s="1"/>
  <c r="A642" i="39" s="1"/>
  <c r="A643" i="39" s="1"/>
  <c r="A644" i="39" s="1"/>
  <c r="A645" i="39" s="1"/>
  <c r="A646" i="39" s="1"/>
  <c r="F632" i="39"/>
  <c r="F631" i="39"/>
  <c r="F624" i="39"/>
  <c r="F621" i="39"/>
  <c r="F615" i="39"/>
  <c r="F606" i="39"/>
  <c r="A594" i="39"/>
  <c r="A595" i="39" s="1"/>
  <c r="A596" i="39" s="1"/>
  <c r="F580" i="39"/>
  <c r="F570" i="39"/>
  <c r="F563" i="39"/>
  <c r="A551" i="39"/>
  <c r="A554" i="39" s="1"/>
  <c r="A555" i="39" s="1"/>
  <c r="A556" i="39" s="1"/>
  <c r="A557" i="39" s="1"/>
  <c r="A560" i="39" s="1"/>
  <c r="A561" i="39" s="1"/>
  <c r="A562" i="39" s="1"/>
  <c r="A563" i="39" s="1"/>
  <c r="A566" i="39" s="1"/>
  <c r="A567" i="39" s="1"/>
  <c r="A570" i="39" s="1"/>
  <c r="A571" i="39" s="1"/>
  <c r="A572" i="39" s="1"/>
  <c r="A573" i="39" s="1"/>
  <c r="A574" i="39" s="1"/>
  <c r="A575" i="39" s="1"/>
  <c r="A576" i="39" s="1"/>
  <c r="A577" i="39" s="1"/>
  <c r="A578" i="39" s="1"/>
  <c r="A579" i="39" s="1"/>
  <c r="A580" i="39" s="1"/>
  <c r="A583" i="39" s="1"/>
  <c r="A584" i="39" s="1"/>
  <c r="A585" i="39" s="1"/>
  <c r="A586" i="39" s="1"/>
  <c r="A587" i="39" s="1"/>
  <c r="A588" i="39" s="1"/>
  <c r="A589" i="39" s="1"/>
  <c r="A590" i="39" s="1"/>
  <c r="F546" i="39"/>
  <c r="F545" i="39"/>
  <c r="F544" i="39"/>
  <c r="F536" i="39"/>
  <c r="F535" i="39"/>
  <c r="F534" i="39"/>
  <c r="A484" i="39"/>
  <c r="A487" i="39" s="1"/>
  <c r="A488" i="39" s="1"/>
  <c r="A489" i="39" s="1"/>
  <c r="A490" i="39" s="1"/>
  <c r="A491" i="39" s="1"/>
  <c r="A492" i="39" s="1"/>
  <c r="A495" i="39" s="1"/>
  <c r="A496" i="39" s="1"/>
  <c r="A497" i="39" s="1"/>
  <c r="A498" i="39" s="1"/>
  <c r="A499" i="39" s="1"/>
  <c r="A500" i="39" s="1"/>
  <c r="A501" i="39" s="1"/>
  <c r="F479" i="39"/>
  <c r="F468" i="39"/>
  <c r="F467" i="39"/>
  <c r="F461" i="39"/>
  <c r="F460" i="39"/>
  <c r="F459" i="39"/>
  <c r="F420" i="39"/>
  <c r="A405" i="39"/>
  <c r="A408" i="39" s="1"/>
  <c r="A409" i="39" s="1"/>
  <c r="A410" i="39" s="1"/>
  <c r="A411" i="39" s="1"/>
  <c r="A412" i="39" s="1"/>
  <c r="A413" i="39" s="1"/>
  <c r="A416" i="39" s="1"/>
  <c r="A417" i="39" s="1"/>
  <c r="A418" i="39" s="1"/>
  <c r="A419" i="39" s="1"/>
  <c r="A420" i="39" s="1"/>
  <c r="A421" i="39" s="1"/>
  <c r="A422" i="39" s="1"/>
  <c r="A423" i="39" s="1"/>
  <c r="A424" i="39" s="1"/>
  <c r="A425" i="39" s="1"/>
  <c r="A426" i="39" s="1"/>
  <c r="A429" i="39" s="1"/>
  <c r="A430" i="39" s="1"/>
  <c r="A433" i="39" s="1"/>
  <c r="A434" i="39" s="1"/>
  <c r="A435" i="39" s="1"/>
  <c r="A436" i="39" s="1"/>
  <c r="A437" i="39" s="1"/>
  <c r="A438" i="39" s="1"/>
  <c r="A441" i="39" s="1"/>
  <c r="A442" i="39" s="1"/>
  <c r="A443" i="39" s="1"/>
  <c r="A446" i="39" s="1"/>
  <c r="A447" i="39" s="1"/>
  <c r="A450" i="39" s="1"/>
  <c r="A453" i="39" s="1"/>
  <c r="A456" i="39" s="1"/>
  <c r="A457" i="39" s="1"/>
  <c r="A458" i="39" s="1"/>
  <c r="A459" i="39" s="1"/>
  <c r="A460" i="39" s="1"/>
  <c r="A461" i="39" s="1"/>
  <c r="A464" i="39" s="1"/>
  <c r="A467" i="39" s="1"/>
  <c r="F400" i="39"/>
  <c r="F389" i="39"/>
  <c r="F388" i="39"/>
  <c r="F382" i="39"/>
  <c r="F381" i="39"/>
  <c r="F380" i="39"/>
  <c r="F339" i="39"/>
  <c r="A323" i="39"/>
  <c r="A326" i="39" s="1"/>
  <c r="A327" i="39" s="1"/>
  <c r="A328" i="39" s="1"/>
  <c r="A329" i="39" s="1"/>
  <c r="A330" i="39" s="1"/>
  <c r="A331" i="39" s="1"/>
  <c r="A334" i="39" s="1"/>
  <c r="A335" i="39" s="1"/>
  <c r="A336" i="39" s="1"/>
  <c r="A337" i="39" s="1"/>
  <c r="A338" i="39" s="1"/>
  <c r="A339" i="39" s="1"/>
  <c r="A340" i="39" s="1"/>
  <c r="A341" i="39" s="1"/>
  <c r="A342" i="39" s="1"/>
  <c r="A343" i="39" s="1"/>
  <c r="A344" i="39" s="1"/>
  <c r="A345" i="39" s="1"/>
  <c r="A346" i="39" s="1"/>
  <c r="F318" i="39"/>
  <c r="F317" i="39"/>
  <c r="F309" i="39"/>
  <c r="F308" i="39"/>
  <c r="F307" i="39"/>
  <c r="A260" i="39"/>
  <c r="A263" i="39" s="1"/>
  <c r="A264" i="39" s="1"/>
  <c r="A265" i="39" s="1"/>
  <c r="A266" i="39" s="1"/>
  <c r="A267" i="39" s="1"/>
  <c r="A268" i="39" s="1"/>
  <c r="A271" i="39" s="1"/>
  <c r="A272" i="39" s="1"/>
  <c r="A273" i="39" s="1"/>
  <c r="A274" i="39" s="1"/>
  <c r="A275" i="39" s="1"/>
  <c r="A276" i="39" s="1"/>
  <c r="A277" i="39" s="1"/>
  <c r="A278" i="39" s="1"/>
  <c r="A281" i="39" s="1"/>
  <c r="A282" i="39" s="1"/>
  <c r="A283" i="39" s="1"/>
  <c r="A294" i="39" s="1"/>
  <c r="A297" i="39" s="1"/>
  <c r="A300" i="39" s="1"/>
  <c r="A303" i="39" s="1"/>
  <c r="A306" i="39" s="1"/>
  <c r="A307" i="39" s="1"/>
  <c r="A308" i="39" s="1"/>
  <c r="A309" i="39" s="1"/>
  <c r="A312" i="39" s="1"/>
  <c r="A315" i="39" s="1"/>
  <c r="A316" i="39" s="1"/>
  <c r="A317" i="39" s="1"/>
  <c r="A318" i="39" s="1"/>
  <c r="A319" i="39" s="1"/>
  <c r="F255" i="39"/>
  <c r="F244" i="39"/>
  <c r="F238" i="39"/>
  <c r="F237" i="39"/>
  <c r="F236" i="39"/>
  <c r="F195" i="39"/>
  <c r="A179" i="39"/>
  <c r="A182" i="39" s="1"/>
  <c r="A183" i="39" s="1"/>
  <c r="A184" i="39" s="1"/>
  <c r="A185" i="39" s="1"/>
  <c r="A186" i="39" s="1"/>
  <c r="A187" i="39" s="1"/>
  <c r="A190" i="39" s="1"/>
  <c r="A191" i="39" s="1"/>
  <c r="A192" i="39" s="1"/>
  <c r="A193" i="39" s="1"/>
  <c r="A194" i="39" s="1"/>
  <c r="A195" i="39" s="1"/>
  <c r="A196" i="39" s="1"/>
  <c r="A197" i="39" s="1"/>
  <c r="A198" i="39" s="1"/>
  <c r="A199" i="39" s="1"/>
  <c r="A200" i="39" s="1"/>
  <c r="A201" i="39" s="1"/>
  <c r="A202" i="39" s="1"/>
  <c r="A205" i="39" s="1"/>
  <c r="A206" i="39" s="1"/>
  <c r="A207" i="39" s="1"/>
  <c r="F174" i="39"/>
  <c r="F163" i="39"/>
  <c r="F162" i="39"/>
  <c r="F156" i="39"/>
  <c r="F155" i="39"/>
  <c r="F154" i="39"/>
  <c r="F113" i="39"/>
  <c r="A97" i="39"/>
  <c r="A100" i="39" s="1"/>
  <c r="A101" i="39" s="1"/>
  <c r="A102" i="39" s="1"/>
  <c r="A103" i="39" s="1"/>
  <c r="A104" i="39" s="1"/>
  <c r="A105" i="39" s="1"/>
  <c r="A123" i="39" s="1"/>
  <c r="A124" i="39" s="1"/>
  <c r="F92" i="39"/>
  <c r="F91" i="39"/>
  <c r="F85" i="39"/>
  <c r="F84" i="39"/>
  <c r="F83" i="39"/>
  <c r="A30" i="39"/>
  <c r="A33" i="39" s="1"/>
  <c r="A34" i="39" s="1"/>
  <c r="A35" i="39" s="1"/>
  <c r="A36" i="39" s="1"/>
  <c r="A37" i="39" s="1"/>
  <c r="A38" i="39" s="1"/>
  <c r="A41" i="39" s="1"/>
  <c r="A42" i="39" s="1"/>
  <c r="A43" i="39" s="1"/>
  <c r="A44" i="39" s="1"/>
  <c r="A45" i="39" s="1"/>
  <c r="A46" i="39" s="1"/>
  <c r="A47" i="39" s="1"/>
  <c r="A48" i="39" s="1"/>
  <c r="A49" i="39" s="1"/>
  <c r="A50" i="39" s="1"/>
  <c r="F19" i="39"/>
  <c r="A14" i="39"/>
  <c r="A15" i="39" s="1"/>
  <c r="A16" i="39" s="1"/>
  <c r="A17" i="39" s="1"/>
  <c r="A18" i="39" s="1"/>
  <c r="A19" i="39" s="1"/>
  <c r="A20" i="39" s="1"/>
  <c r="A21" i="39" s="1"/>
  <c r="A24" i="39" s="1"/>
  <c r="A25" i="39" s="1"/>
  <c r="A26" i="39" s="1"/>
  <c r="G625" i="39" l="1"/>
  <c r="G936" i="39"/>
  <c r="G888" i="39"/>
  <c r="G925" i="39"/>
  <c r="G879" i="39"/>
  <c r="G848" i="39"/>
  <c r="A758" i="39"/>
  <c r="A759" i="39" s="1"/>
  <c r="A760" i="39" s="1"/>
  <c r="A761" i="39" s="1"/>
  <c r="A762" i="39" s="1"/>
  <c r="A763" i="39" s="1"/>
  <c r="A764" i="39" s="1"/>
  <c r="A765" i="39" s="1"/>
  <c r="A766" i="39" s="1"/>
  <c r="A767" i="39" s="1"/>
  <c r="A768" i="39" s="1"/>
  <c r="A769" i="39" s="1"/>
  <c r="A770" i="39" s="1"/>
  <c r="A771" i="39" s="1"/>
  <c r="A772" i="39" s="1"/>
  <c r="A773" i="39" s="1"/>
  <c r="A774" i="39" s="1"/>
  <c r="A775" i="39" s="1"/>
  <c r="A776" i="39" s="1"/>
  <c r="A468" i="39"/>
  <c r="A469" i="39" s="1"/>
  <c r="A470" i="39" s="1"/>
  <c r="A471" i="39" s="1"/>
  <c r="A472" i="39" s="1"/>
  <c r="A475" i="39" s="1"/>
  <c r="A476" i="39" s="1"/>
  <c r="A477" i="39" s="1"/>
  <c r="A478" i="39" s="1"/>
  <c r="A479" i="39" s="1"/>
  <c r="A480" i="39" s="1"/>
  <c r="A605" i="39"/>
  <c r="A606" i="39" s="1"/>
  <c r="A218" i="39"/>
  <c r="A219" i="39" s="1"/>
  <c r="A220" i="39" s="1"/>
  <c r="A223" i="39" s="1"/>
  <c r="A224" i="39" s="1"/>
  <c r="A227" i="39" s="1"/>
  <c r="A230" i="39" s="1"/>
  <c r="A233" i="39" s="1"/>
  <c r="A234" i="39" s="1"/>
  <c r="A235" i="39" s="1"/>
  <c r="A236" i="39" s="1"/>
  <c r="A237" i="39" s="1"/>
  <c r="A238" i="39" s="1"/>
  <c r="A241" i="39" s="1"/>
  <c r="A244" i="39" s="1"/>
  <c r="A135" i="39"/>
  <c r="A136" i="39" s="1"/>
  <c r="A137" i="39" s="1"/>
  <c r="A140" i="39" s="1"/>
  <c r="A141" i="39" s="1"/>
  <c r="A144" i="39" s="1"/>
  <c r="A147" i="39" s="1"/>
  <c r="A148" i="39" s="1"/>
  <c r="A151" i="39" s="1"/>
  <c r="A152" i="39" s="1"/>
  <c r="A153" i="39" s="1"/>
  <c r="A154" i="39" s="1"/>
  <c r="A155" i="39" s="1"/>
  <c r="A156" i="39" s="1"/>
  <c r="A159" i="39" s="1"/>
  <c r="A162" i="39" s="1"/>
  <c r="F18" i="39"/>
  <c r="F17" i="39"/>
  <c r="F14" i="39"/>
  <c r="F15" i="39"/>
  <c r="F20" i="39"/>
  <c r="F21" i="39"/>
  <c r="F25" i="39"/>
  <c r="F16" i="39"/>
  <c r="F147" i="39"/>
  <c r="F504" i="39"/>
  <c r="F247" i="39"/>
  <c r="F266" i="39"/>
  <c r="F282" i="39"/>
  <c r="F294" i="39"/>
  <c r="G295" i="39" s="1"/>
  <c r="F338" i="39"/>
  <c r="F710" i="39"/>
  <c r="F684" i="39"/>
  <c r="F246" i="39"/>
  <c r="F518" i="39"/>
  <c r="F166" i="39"/>
  <c r="F196" i="39"/>
  <c r="F206" i="39"/>
  <c r="F218" i="39"/>
  <c r="F224" i="39"/>
  <c r="F527" i="39"/>
  <c r="G528" i="39" s="1"/>
  <c r="F567" i="39"/>
  <c r="F700" i="39"/>
  <c r="F708" i="39"/>
  <c r="F220" i="39"/>
  <c r="F422" i="39"/>
  <c r="F426" i="39"/>
  <c r="F629" i="39"/>
  <c r="F683" i="39"/>
  <c r="F135" i="39"/>
  <c r="F151" i="39"/>
  <c r="F136" i="39"/>
  <c r="F144" i="39"/>
  <c r="G145" i="39" s="1"/>
  <c r="F165" i="39"/>
  <c r="F199" i="39"/>
  <c r="F363" i="39"/>
  <c r="F371" i="39"/>
  <c r="G372" i="39" s="1"/>
  <c r="F447" i="39"/>
  <c r="F547" i="39"/>
  <c r="F685" i="39"/>
  <c r="F191" i="39"/>
  <c r="F424" i="39"/>
  <c r="F478" i="39"/>
  <c r="F574" i="39"/>
  <c r="F578" i="39"/>
  <c r="F639" i="39"/>
  <c r="F645" i="39"/>
  <c r="F677" i="39"/>
  <c r="F248" i="39"/>
  <c r="F316" i="39"/>
  <c r="F35" i="39"/>
  <c r="F49" i="39"/>
  <c r="F67" i="39"/>
  <c r="F75" i="39"/>
  <c r="F421" i="39"/>
  <c r="F469" i="39"/>
  <c r="F596" i="39"/>
  <c r="F646" i="39"/>
  <c r="G956" i="39"/>
  <c r="F164" i="39"/>
  <c r="F245" i="39"/>
  <c r="F480" i="39"/>
  <c r="F140" i="39"/>
  <c r="F343" i="39"/>
  <c r="F377" i="39"/>
  <c r="F491" i="39"/>
  <c r="F497" i="39"/>
  <c r="F501" i="39"/>
  <c r="F666" i="39"/>
  <c r="F670" i="39"/>
  <c r="F398" i="39"/>
  <c r="F405" i="39"/>
  <c r="G406" i="39" s="1"/>
  <c r="F520" i="39"/>
  <c r="F703" i="39"/>
  <c r="F707" i="39"/>
  <c r="F315" i="39"/>
  <c r="F337" i="39"/>
  <c r="F341" i="39"/>
  <c r="F345" i="39"/>
  <c r="F399" i="39"/>
  <c r="F408" i="39"/>
  <c r="F418" i="39"/>
  <c r="F470" i="39"/>
  <c r="F495" i="39"/>
  <c r="F499" i="39"/>
  <c r="F93" i="39"/>
  <c r="G94" i="39" s="1"/>
  <c r="F182" i="39"/>
  <c r="F490" i="39"/>
  <c r="F543" i="39"/>
  <c r="F583" i="39"/>
  <c r="F48" i="39"/>
  <c r="F82" i="39"/>
  <c r="G86" i="39" s="1"/>
  <c r="F119" i="39"/>
  <c r="F179" i="39"/>
  <c r="G180" i="39" s="1"/>
  <c r="F233" i="39"/>
  <c r="F281" i="39"/>
  <c r="F350" i="39"/>
  <c r="F362" i="39"/>
  <c r="F368" i="39"/>
  <c r="F458" i="39"/>
  <c r="F508" i="39"/>
  <c r="F512" i="39"/>
  <c r="F586" i="39"/>
  <c r="F590" i="39"/>
  <c r="F642" i="39"/>
  <c r="F682" i="39"/>
  <c r="F643" i="39"/>
  <c r="F653" i="39"/>
  <c r="F657" i="39"/>
  <c r="F661" i="39"/>
  <c r="F686" i="39"/>
  <c r="F112" i="39"/>
  <c r="F219" i="39"/>
  <c r="F263" i="39"/>
  <c r="F328" i="39"/>
  <c r="F342" i="39"/>
  <c r="F346" i="39"/>
  <c r="F456" i="39"/>
  <c r="F492" i="39"/>
  <c r="F554" i="39"/>
  <c r="F630" i="39"/>
  <c r="F638" i="39"/>
  <c r="F644" i="39"/>
  <c r="F687" i="39"/>
  <c r="F30" i="39"/>
  <c r="G31" i="39" s="1"/>
  <c r="F36" i="39"/>
  <c r="F50" i="39"/>
  <c r="F76" i="39"/>
  <c r="F103" i="39"/>
  <c r="F117" i="39"/>
  <c r="F193" i="39"/>
  <c r="F364" i="39"/>
  <c r="F401" i="39"/>
  <c r="F516" i="39"/>
  <c r="F539" i="39"/>
  <c r="G540" i="39" s="1"/>
  <c r="F680" i="39"/>
  <c r="F701" i="39"/>
  <c r="F705" i="39"/>
  <c r="F33" i="39"/>
  <c r="F43" i="39"/>
  <c r="F47" i="39"/>
  <c r="F51" i="39"/>
  <c r="F59" i="39"/>
  <c r="F63" i="39"/>
  <c r="F69" i="39"/>
  <c r="F100" i="39"/>
  <c r="F114" i="39"/>
  <c r="F118" i="39"/>
  <c r="F171" i="39"/>
  <c r="F184" i="39"/>
  <c r="F202" i="39"/>
  <c r="F256" i="39"/>
  <c r="F300" i="39"/>
  <c r="G301" i="39" s="1"/>
  <c r="F349" i="39"/>
  <c r="F410" i="39"/>
  <c r="F505" i="39"/>
  <c r="F530" i="39"/>
  <c r="G531" i="39" s="1"/>
  <c r="F681" i="39"/>
  <c r="F46" i="39"/>
  <c r="F123" i="39"/>
  <c r="F153" i="39"/>
  <c r="F198" i="39"/>
  <c r="F235" i="39"/>
  <c r="F265" i="39"/>
  <c r="F323" i="39"/>
  <c r="G324" i="39" s="1"/>
  <c r="F471" i="39"/>
  <c r="F489" i="39"/>
  <c r="F589" i="39"/>
  <c r="F595" i="39"/>
  <c r="F669" i="39"/>
  <c r="F673" i="39"/>
  <c r="F679" i="39"/>
  <c r="F704" i="39"/>
  <c r="F713" i="39"/>
  <c r="F718" i="39"/>
  <c r="F510" i="39"/>
  <c r="F551" i="39"/>
  <c r="G552" i="39" s="1"/>
  <c r="F727" i="39"/>
  <c r="F102" i="39"/>
  <c r="F111" i="39"/>
  <c r="F115" i="39"/>
  <c r="F141" i="39"/>
  <c r="F167" i="39"/>
  <c r="F185" i="39"/>
  <c r="F205" i="39"/>
  <c r="F223" i="39"/>
  <c r="F272" i="39"/>
  <c r="F276" i="39"/>
  <c r="F326" i="39"/>
  <c r="F340" i="39"/>
  <c r="F344" i="39"/>
  <c r="F423" i="39"/>
  <c r="F429" i="39"/>
  <c r="F446" i="39"/>
  <c r="F484" i="39"/>
  <c r="G485" i="39" s="1"/>
  <c r="F496" i="39"/>
  <c r="F500" i="39"/>
  <c r="F511" i="39"/>
  <c r="F517" i="39"/>
  <c r="F566" i="39"/>
  <c r="F697" i="39"/>
  <c r="F599" i="39"/>
  <c r="F702" i="39"/>
  <c r="F706" i="39"/>
  <c r="F715" i="39"/>
  <c r="F44" i="39"/>
  <c r="F487" i="39"/>
  <c r="F560" i="39"/>
  <c r="F175" i="39"/>
  <c r="F45" i="39"/>
  <c r="F116" i="39"/>
  <c r="F120" i="39"/>
  <c r="F137" i="39"/>
  <c r="F197" i="39"/>
  <c r="F201" i="39"/>
  <c r="F234" i="39"/>
  <c r="F306" i="39"/>
  <c r="G310" i="39" s="1"/>
  <c r="F379" i="39"/>
  <c r="F411" i="39"/>
  <c r="F488" i="39"/>
  <c r="F524" i="39"/>
  <c r="F533" i="39"/>
  <c r="G537" i="39" s="1"/>
  <c r="F561" i="39"/>
  <c r="F584" i="39"/>
  <c r="F588" i="39"/>
  <c r="F594" i="39"/>
  <c r="F600" i="39"/>
  <c r="F668" i="39"/>
  <c r="F672" i="39"/>
  <c r="F693" i="39"/>
  <c r="F733" i="39"/>
  <c r="F628" i="39"/>
  <c r="F173" i="39"/>
  <c r="F190" i="39"/>
  <c r="F274" i="39"/>
  <c r="F278" i="39"/>
  <c r="F329" i="39"/>
  <c r="F390" i="39"/>
  <c r="F419" i="39"/>
  <c r="F477" i="39"/>
  <c r="F509" i="39"/>
  <c r="F636" i="39"/>
  <c r="F650" i="39"/>
  <c r="F654" i="39"/>
  <c r="F658" i="39"/>
  <c r="F694" i="39"/>
  <c r="F714" i="39"/>
  <c r="F719" i="39"/>
  <c r="F734" i="39"/>
  <c r="G932" i="39"/>
  <c r="F194" i="39"/>
  <c r="F271" i="39"/>
  <c r="F275" i="39"/>
  <c r="F367" i="39"/>
  <c r="F397" i="39"/>
  <c r="F442" i="39"/>
  <c r="F472" i="39"/>
  <c r="F513" i="39"/>
  <c r="F523" i="39"/>
  <c r="F637" i="39"/>
  <c r="F651" i="39"/>
  <c r="F655" i="39"/>
  <c r="F659" i="39"/>
  <c r="G942" i="39"/>
  <c r="F97" i="39"/>
  <c r="G98" i="39" s="1"/>
  <c r="F290" i="39"/>
  <c r="F392" i="39"/>
  <c r="F475" i="39"/>
  <c r="F562" i="39"/>
  <c r="F689" i="39"/>
  <c r="F712" i="39"/>
  <c r="F716" i="39"/>
  <c r="F723" i="39"/>
  <c r="F152" i="39"/>
  <c r="F200" i="39"/>
  <c r="F260" i="39"/>
  <c r="G261" i="39" s="1"/>
  <c r="F519" i="39"/>
  <c r="F585" i="39"/>
  <c r="F627" i="39"/>
  <c r="F667" i="39"/>
  <c r="F671" i="39"/>
  <c r="F698" i="39"/>
  <c r="F172" i="39"/>
  <c r="F227" i="39"/>
  <c r="G228" i="39" s="1"/>
  <c r="F273" i="39"/>
  <c r="F277" i="39"/>
  <c r="F378" i="39"/>
  <c r="F425" i="39"/>
  <c r="F498" i="39"/>
  <c r="A504" i="39"/>
  <c r="A54" i="39"/>
  <c r="A55" i="39" s="1"/>
  <c r="A51" i="39"/>
  <c r="F254" i="39"/>
  <c r="F393" i="39"/>
  <c r="F443" i="39"/>
  <c r="F457" i="39"/>
  <c r="F450" i="39"/>
  <c r="G451" i="39" s="1"/>
  <c r="F542" i="39"/>
  <c r="A650" i="39"/>
  <c r="A651" i="39" s="1"/>
  <c r="A652" i="39" s="1"/>
  <c r="A653" i="39" s="1"/>
  <c r="A654" i="39" s="1"/>
  <c r="A655" i="39" s="1"/>
  <c r="A656" i="39" s="1"/>
  <c r="A657" i="39" s="1"/>
  <c r="A658" i="39" s="1"/>
  <c r="A659" i="39" s="1"/>
  <c r="A660" i="39" s="1"/>
  <c r="A661" i="39" s="1"/>
  <c r="A664" i="39" s="1"/>
  <c r="A665" i="39" s="1"/>
  <c r="A666" i="39" s="1"/>
  <c r="A667" i="39" s="1"/>
  <c r="A668" i="39" s="1"/>
  <c r="A669" i="39" s="1"/>
  <c r="A670" i="39" s="1"/>
  <c r="A671" i="39" s="1"/>
  <c r="A672" i="39" s="1"/>
  <c r="A673" i="39" s="1"/>
  <c r="A674" i="39" s="1"/>
  <c r="A677" i="39" s="1"/>
  <c r="A678" i="39" s="1"/>
  <c r="A679" i="39" s="1"/>
  <c r="A680" i="39" s="1"/>
  <c r="A681" i="39" s="1"/>
  <c r="A682" i="39" s="1"/>
  <c r="A683" i="39" s="1"/>
  <c r="A684" i="39" s="1"/>
  <c r="A685" i="39" s="1"/>
  <c r="A686" i="39" s="1"/>
  <c r="A687" i="39" s="1"/>
  <c r="A688" i="39" s="1"/>
  <c r="A689" i="39" s="1"/>
  <c r="A694" i="39" s="1"/>
  <c r="A647" i="39"/>
  <c r="F252" i="39"/>
  <c r="F319" i="39"/>
  <c r="F391" i="39"/>
  <c r="F253" i="39"/>
  <c r="F476" i="39"/>
  <c r="F556" i="39"/>
  <c r="F571" i="39"/>
  <c r="F575" i="39"/>
  <c r="F579" i="39"/>
  <c r="G950" i="39"/>
  <c r="F572" i="39"/>
  <c r="F576" i="39"/>
  <c r="F696" i="39"/>
  <c r="F665" i="39"/>
  <c r="F678" i="39"/>
  <c r="F735" i="39"/>
  <c r="G856" i="39"/>
  <c r="F557" i="39"/>
  <c r="F959" i="39"/>
  <c r="G960" i="39" s="1"/>
  <c r="F573" i="39"/>
  <c r="F577" i="39"/>
  <c r="A893" i="39"/>
  <c r="A894" i="39" s="1"/>
  <c r="A895" i="39" s="1"/>
  <c r="A896" i="39" s="1"/>
  <c r="A897" i="39" s="1"/>
  <c r="A898" i="39" s="1"/>
  <c r="A899" i="39" s="1"/>
  <c r="A900" i="39" s="1"/>
  <c r="A901" i="39" s="1"/>
  <c r="A902" i="39" s="1"/>
  <c r="A903" i="39" s="1"/>
  <c r="A904" i="39" s="1"/>
  <c r="A905" i="39" s="1"/>
  <c r="A906" i="39" s="1"/>
  <c r="A907" i="39" s="1"/>
  <c r="A908" i="39" s="1"/>
  <c r="A909" i="39" s="1"/>
  <c r="A910" i="39" s="1"/>
  <c r="A911" i="39" s="1"/>
  <c r="A912" i="39" s="1"/>
  <c r="A913" i="39" s="1"/>
  <c r="A914" i="39" s="1"/>
  <c r="A915" i="39" s="1"/>
  <c r="A916" i="39" s="1"/>
  <c r="A917" i="39" s="1"/>
  <c r="A918" i="39" s="1"/>
  <c r="A919" i="39" s="1"/>
  <c r="A920" i="39" s="1"/>
  <c r="A921" i="39" s="1"/>
  <c r="A922" i="39" s="1"/>
  <c r="A923" i="39" s="1"/>
  <c r="A924" i="39" s="1"/>
  <c r="F555" i="39"/>
  <c r="F652" i="39"/>
  <c r="F656" i="39"/>
  <c r="F660" i="39"/>
  <c r="F729" i="39"/>
  <c r="G568" i="39" l="1"/>
  <c r="A608" i="39"/>
  <c r="A609" i="39" s="1"/>
  <c r="G142" i="39"/>
  <c r="A938" i="39"/>
  <c r="A939" i="39" s="1"/>
  <c r="A940" i="39" s="1"/>
  <c r="A941" i="39" s="1"/>
  <c r="A779" i="39"/>
  <c r="A780" i="39" s="1"/>
  <c r="A781" i="39" s="1"/>
  <c r="A782" i="39" s="1"/>
  <c r="A783" i="39" s="1"/>
  <c r="A784" i="39" s="1"/>
  <c r="A785" i="39" s="1"/>
  <c r="A786" i="39" s="1"/>
  <c r="A787" i="39" s="1"/>
  <c r="A788" i="39" s="1"/>
  <c r="A789" i="39" s="1"/>
  <c r="A790" i="39" s="1"/>
  <c r="A791" i="39" s="1"/>
  <c r="A792" i="39" s="1"/>
  <c r="A793" i="39" s="1"/>
  <c r="G730" i="39"/>
  <c r="A696" i="39"/>
  <c r="A697" i="39" s="1"/>
  <c r="A698" i="39" s="1"/>
  <c r="G448" i="39"/>
  <c r="A245" i="39"/>
  <c r="A246" i="39" s="1"/>
  <c r="A247" i="39" s="1"/>
  <c r="A248" i="39" s="1"/>
  <c r="A251" i="39" s="1"/>
  <c r="A252" i="39" s="1"/>
  <c r="A253" i="39" s="1"/>
  <c r="A254" i="39" s="1"/>
  <c r="A255" i="39" s="1"/>
  <c r="A256" i="39" s="1"/>
  <c r="A163" i="39"/>
  <c r="A164" i="39" s="1"/>
  <c r="A165" i="39" s="1"/>
  <c r="A166" i="39" s="1"/>
  <c r="A167" i="39" s="1"/>
  <c r="A170" i="39" s="1"/>
  <c r="A171" i="39" s="1"/>
  <c r="A172" i="39" s="1"/>
  <c r="A173" i="39" s="1"/>
  <c r="A174" i="39" s="1"/>
  <c r="A175" i="39" s="1"/>
  <c r="A67" i="39"/>
  <c r="A68" i="39" s="1"/>
  <c r="A69" i="39" s="1"/>
  <c r="A72" i="39" s="1"/>
  <c r="A75" i="39" s="1"/>
  <c r="A76" i="39" s="1"/>
  <c r="G168" i="39"/>
  <c r="G506" i="39"/>
  <c r="G249" i="39"/>
  <c r="G225" i="39"/>
  <c r="G22" i="39"/>
  <c r="G77" i="39"/>
  <c r="G157" i="39"/>
  <c r="G648" i="39"/>
  <c r="G221" i="39"/>
  <c r="G383" i="39"/>
  <c r="G138" i="39"/>
  <c r="G369" i="39"/>
  <c r="G365" i="39"/>
  <c r="G521" i="39"/>
  <c r="G320" i="39"/>
  <c r="G473" i="39"/>
  <c r="G514" i="39"/>
  <c r="G493" i="39"/>
  <c r="G548" i="39"/>
  <c r="G640" i="39"/>
  <c r="G525" i="39"/>
  <c r="G736" i="39"/>
  <c r="G502" i="39"/>
  <c r="G239" i="39"/>
  <c r="G462" i="39"/>
  <c r="G601" i="39"/>
  <c r="G662" i="39"/>
  <c r="G633" i="39"/>
  <c r="G279" i="39"/>
  <c r="G481" i="39"/>
  <c r="G394" i="39"/>
  <c r="G597" i="39"/>
  <c r="G690" i="39"/>
  <c r="G564" i="39"/>
  <c r="G675" i="39"/>
  <c r="H675" i="39" s="1"/>
  <c r="G581" i="39"/>
  <c r="G558" i="39"/>
  <c r="A505" i="39"/>
  <c r="A508" i="39"/>
  <c r="A509" i="39" s="1"/>
  <c r="A510" i="39" s="1"/>
  <c r="A511" i="39" s="1"/>
  <c r="A512" i="39" s="1"/>
  <c r="A513" i="39" s="1"/>
  <c r="A516" i="39" s="1"/>
  <c r="A517" i="39" s="1"/>
  <c r="A518" i="39" s="1"/>
  <c r="A519" i="39" s="1"/>
  <c r="A79" i="39"/>
  <c r="A82" i="39" s="1"/>
  <c r="A83" i="39" s="1"/>
  <c r="A611" i="39" l="1"/>
  <c r="A612" i="39" s="1"/>
  <c r="A613" i="39" s="1"/>
  <c r="A944" i="39"/>
  <c r="A945" i="39" s="1"/>
  <c r="A946" i="39" s="1"/>
  <c r="A947" i="39" s="1"/>
  <c r="A948" i="39" s="1"/>
  <c r="A796" i="39"/>
  <c r="A797" i="39" s="1"/>
  <c r="A798" i="39" s="1"/>
  <c r="A799" i="39" s="1"/>
  <c r="A800" i="39" s="1"/>
  <c r="A801" i="39" s="1"/>
  <c r="A802" i="39" s="1"/>
  <c r="A803" i="39" s="1"/>
  <c r="A804" i="39" s="1"/>
  <c r="A805" i="39" s="1"/>
  <c r="A806" i="39" s="1"/>
  <c r="A700" i="39"/>
  <c r="A701" i="39" s="1"/>
  <c r="A702" i="39" s="1"/>
  <c r="A703" i="39" s="1"/>
  <c r="A704" i="39" s="1"/>
  <c r="A705" i="39" s="1"/>
  <c r="A706" i="39" s="1"/>
  <c r="A707" i="39" s="1"/>
  <c r="A708" i="39" s="1"/>
  <c r="A354" i="39"/>
  <c r="A85" i="39"/>
  <c r="A88" i="39" s="1"/>
  <c r="A91" i="39" s="1"/>
  <c r="A92" i="39" s="1"/>
  <c r="A93" i="39" s="1"/>
  <c r="A84" i="39"/>
  <c r="A520" i="39"/>
  <c r="A523" i="39"/>
  <c r="A524" i="39" s="1"/>
  <c r="A527" i="39" s="1"/>
  <c r="A530" i="39" s="1"/>
  <c r="A533" i="39" s="1"/>
  <c r="A534" i="39" s="1"/>
  <c r="A535" i="39" s="1"/>
  <c r="A536" i="39" s="1"/>
  <c r="A539" i="39" s="1"/>
  <c r="A542" i="39" s="1"/>
  <c r="A543" i="39" s="1"/>
  <c r="A544" i="39" s="1"/>
  <c r="A545" i="39" s="1"/>
  <c r="A546" i="39" s="1"/>
  <c r="A547" i="39" s="1"/>
  <c r="A949" i="39" l="1"/>
  <c r="A952" i="39" s="1"/>
  <c r="A953" i="39" s="1"/>
  <c r="A954" i="39" s="1"/>
  <c r="A615" i="39"/>
  <c r="A616" i="39" s="1"/>
  <c r="A617" i="39" s="1"/>
  <c r="A809" i="39"/>
  <c r="A810" i="39" s="1"/>
  <c r="A811" i="39" s="1"/>
  <c r="A812" i="39" s="1"/>
  <c r="A813" i="39" s="1"/>
  <c r="A814" i="39" s="1"/>
  <c r="A815" i="39" s="1"/>
  <c r="A710" i="39"/>
  <c r="A712" i="39" s="1"/>
  <c r="A713" i="39" s="1"/>
  <c r="A714" i="39" s="1"/>
  <c r="A715" i="39" s="1"/>
  <c r="A716" i="39" s="1"/>
  <c r="A718" i="39" s="1"/>
  <c r="A719" i="39" s="1"/>
  <c r="A721" i="39" s="1"/>
  <c r="A722" i="39" s="1"/>
  <c r="A723" i="39" s="1"/>
  <c r="A724" i="39" s="1"/>
  <c r="A725" i="39" s="1"/>
  <c r="A362" i="39"/>
  <c r="A363" i="39" s="1"/>
  <c r="A364" i="39" s="1"/>
  <c r="A367" i="39" s="1"/>
  <c r="A368" i="39" s="1"/>
  <c r="A371" i="39" s="1"/>
  <c r="A374" i="39" s="1"/>
  <c r="A377" i="39" s="1"/>
  <c r="A378" i="39" s="1"/>
  <c r="A379" i="39" s="1"/>
  <c r="A380" i="39" s="1"/>
  <c r="A381" i="39" s="1"/>
  <c r="A382" i="39" s="1"/>
  <c r="A385" i="39" s="1"/>
  <c r="A388" i="39" s="1"/>
  <c r="A355" i="39"/>
  <c r="A356" i="39" s="1"/>
  <c r="A357" i="39" s="1"/>
  <c r="A358" i="39" s="1"/>
  <c r="A359" i="39" s="1"/>
  <c r="A955" i="39" l="1"/>
  <c r="A958" i="39" s="1"/>
  <c r="A959" i="39" s="1"/>
  <c r="A619" i="39"/>
  <c r="A621" i="39" s="1"/>
  <c r="A622" i="39" s="1"/>
  <c r="A623" i="39" s="1"/>
  <c r="A624" i="39" s="1"/>
  <c r="A627" i="39" s="1"/>
  <c r="A628" i="39" s="1"/>
  <c r="A629" i="39" s="1"/>
  <c r="A630" i="39" s="1"/>
  <c r="A631" i="39" s="1"/>
  <c r="A632" i="39" s="1"/>
  <c r="A818" i="39"/>
  <c r="A819" i="39" s="1"/>
  <c r="A820" i="39" s="1"/>
  <c r="A821" i="39" s="1"/>
  <c r="A822" i="39" s="1"/>
  <c r="A823" i="39" s="1"/>
  <c r="A824" i="39" s="1"/>
  <c r="A825" i="39" s="1"/>
  <c r="A826" i="39" s="1"/>
  <c r="A827" i="39" s="1"/>
  <c r="A828" i="39" s="1"/>
  <c r="A829" i="39" s="1"/>
  <c r="A830" i="39" s="1"/>
  <c r="A831" i="39" s="1"/>
  <c r="A832" i="39" s="1"/>
  <c r="A727" i="39"/>
  <c r="A729" i="39" s="1"/>
  <c r="A732" i="39" s="1"/>
  <c r="A733" i="39" s="1"/>
  <c r="A734" i="39" s="1"/>
  <c r="A735" i="39" s="1"/>
  <c r="A389" i="39"/>
  <c r="A390" i="39" s="1"/>
  <c r="A391" i="39" s="1"/>
  <c r="A392" i="39" s="1"/>
  <c r="A393" i="39" s="1"/>
  <c r="A396" i="39" s="1"/>
  <c r="A397" i="39" s="1"/>
  <c r="A398" i="39" s="1"/>
  <c r="A399" i="39" s="1"/>
  <c r="A400" i="39" s="1"/>
  <c r="A401" i="39" s="1"/>
  <c r="A835" i="39" l="1"/>
  <c r="A836" i="39" s="1"/>
  <c r="A837" i="39" s="1"/>
  <c r="A838" i="39" s="1"/>
  <c r="A839" i="39" s="1"/>
  <c r="A840" i="39" s="1"/>
  <c r="A841" i="39" s="1"/>
  <c r="A842" i="39" s="1"/>
  <c r="A843" i="39" s="1"/>
  <c r="A844" i="39" s="1"/>
  <c r="A845" i="39" s="1"/>
  <c r="A846" i="39" s="1"/>
  <c r="A847" i="39" s="1"/>
  <c r="A850" i="39" s="1"/>
  <c r="A851" i="39" s="1"/>
  <c r="A852" i="39" s="1"/>
  <c r="A853" i="39" s="1"/>
  <c r="A854" i="39" s="1"/>
  <c r="A855" i="39" s="1"/>
  <c r="A858" i="39" s="1"/>
  <c r="A859" i="39" s="1"/>
  <c r="A860" i="39" s="1"/>
  <c r="A861" i="39" s="1"/>
  <c r="A862" i="39" s="1"/>
  <c r="A863" i="39" s="1"/>
  <c r="A864" i="39" s="1"/>
  <c r="A865" i="39" s="1"/>
  <c r="A866" i="39" s="1"/>
  <c r="A867" i="39" s="1"/>
  <c r="A868" i="39" s="1"/>
  <c r="A869" i="39" s="1"/>
  <c r="A870" i="39" s="1"/>
  <c r="A871" i="39" s="1"/>
  <c r="A872" i="39" s="1"/>
  <c r="A873" i="39" s="1"/>
  <c r="A874" i="39" s="1"/>
  <c r="A875" i="39" s="1"/>
  <c r="A876" i="39" s="1"/>
  <c r="A877" i="39" s="1"/>
  <c r="A878" i="39" s="1"/>
  <c r="A881" i="39" s="1"/>
  <c r="A882" i="39" s="1"/>
  <c r="A883" i="39" s="1"/>
  <c r="A884" i="39" s="1"/>
  <c r="A885" i="39" s="1"/>
  <c r="A886" i="39" s="1"/>
  <c r="A887" i="39" s="1"/>
  <c r="F55" i="39" l="1"/>
  <c r="F24" i="39" l="1"/>
  <c r="F26" i="39"/>
  <c r="G27" i="39" l="1"/>
  <c r="F396" i="39" l="1"/>
  <c r="G402" i="39" s="1"/>
  <c r="F251" i="39"/>
  <c r="G257" i="39" s="1"/>
  <c r="F354" i="39"/>
  <c r="F374" i="39"/>
  <c r="G375" i="39" s="1"/>
  <c r="F327" i="39"/>
  <c r="F212" i="39"/>
  <c r="F230" i="39"/>
  <c r="G231" i="39" s="1"/>
  <c r="F435" i="39"/>
  <c r="F438" i="39"/>
  <c r="F434" i="39"/>
  <c r="F211" i="39"/>
  <c r="F357" i="39" l="1"/>
  <c r="F385" i="39"/>
  <c r="G386" i="39" s="1"/>
  <c r="F436" i="39"/>
  <c r="F351" i="39"/>
  <c r="G352" i="39" s="1"/>
  <c r="F331" i="39"/>
  <c r="F416" i="39"/>
  <c r="F207" i="39"/>
  <c r="G208" i="39" s="1"/>
  <c r="F213" i="39"/>
  <c r="F183" i="39"/>
  <c r="F186" i="39"/>
  <c r="F336" i="39"/>
  <c r="F334" i="39"/>
  <c r="F417" i="39"/>
  <c r="F214" i="39"/>
  <c r="F215" i="39"/>
  <c r="F192" i="39"/>
  <c r="G203" i="39" s="1"/>
  <c r="F412" i="39"/>
  <c r="F335" i="39"/>
  <c r="F441" i="39"/>
  <c r="G444" i="39" s="1"/>
  <c r="F358" i="39"/>
  <c r="F409" i="39"/>
  <c r="F433" i="39"/>
  <c r="F453" i="39"/>
  <c r="G454" i="39" s="1"/>
  <c r="F210" i="39"/>
  <c r="F356" i="39"/>
  <c r="F355" i="39"/>
  <c r="F430" i="39"/>
  <c r="G431" i="39" s="1"/>
  <c r="F330" i="39"/>
  <c r="F413" i="39"/>
  <c r="F437" i="39"/>
  <c r="F187" i="39"/>
  <c r="F359" i="39"/>
  <c r="G332" i="39" l="1"/>
  <c r="G427" i="39"/>
  <c r="G360" i="39"/>
  <c r="G439" i="39"/>
  <c r="G414" i="39"/>
  <c r="G188" i="39"/>
  <c r="G216" i="39"/>
  <c r="G347" i="39"/>
  <c r="F241" i="39" l="1"/>
  <c r="G242" i="39" s="1"/>
  <c r="F464" i="39"/>
  <c r="G465" i="39" s="1"/>
  <c r="F587" i="39" l="1"/>
  <c r="G591" i="39" s="1"/>
  <c r="F159" i="39" l="1"/>
  <c r="G160" i="39" s="1"/>
  <c r="F148" i="39"/>
  <c r="G149" i="39" s="1"/>
  <c r="F129" i="39" l="1"/>
  <c r="F127" i="39" l="1"/>
  <c r="F130" i="39"/>
  <c r="F170" i="39"/>
  <c r="G176" i="39" s="1"/>
  <c r="F101" i="39"/>
  <c r="F303" i="39"/>
  <c r="G304" i="39" s="1"/>
  <c r="F286" i="39" l="1"/>
  <c r="F110" i="39"/>
  <c r="F109" i="39"/>
  <c r="F132" i="39"/>
  <c r="F104" i="39"/>
  <c r="F108" i="39"/>
  <c r="F105" i="39"/>
  <c r="F128" i="39"/>
  <c r="F131" i="39"/>
  <c r="F124" i="39"/>
  <c r="G125" i="39" s="1"/>
  <c r="F288" i="39"/>
  <c r="F268" i="39"/>
  <c r="F267" i="39"/>
  <c r="F289" i="39"/>
  <c r="G133" i="39" l="1"/>
  <c r="F264" i="39"/>
  <c r="G269" i="39" s="1"/>
  <c r="F283" i="39"/>
  <c r="G284" i="39" s="1"/>
  <c r="F287" i="39"/>
  <c r="G106" i="39"/>
  <c r="F291" i="39"/>
  <c r="F297" i="39"/>
  <c r="G298" i="39" s="1"/>
  <c r="G121" i="39"/>
  <c r="G292" i="39" l="1"/>
  <c r="F312" i="39"/>
  <c r="G313" i="39" s="1"/>
  <c r="F79" i="39" l="1"/>
  <c r="G80" i="39" s="1"/>
  <c r="F72" i="39"/>
  <c r="G73" i="39" s="1"/>
  <c r="F88" i="39"/>
  <c r="G89" i="39" s="1"/>
  <c r="F61" i="39" l="1"/>
  <c r="F68" i="39" l="1"/>
  <c r="G70" i="39" s="1"/>
  <c r="F54" i="39"/>
  <c r="G56" i="39" s="1"/>
  <c r="F64" i="39"/>
  <c r="F60" i="39"/>
  <c r="F58" i="39"/>
  <c r="F62" i="39"/>
  <c r="F37" i="39" l="1"/>
  <c r="F41" i="39"/>
  <c r="F34" i="39"/>
  <c r="F42" i="39"/>
  <c r="F38" i="39"/>
  <c r="G65" i="39"/>
  <c r="G39" i="39" l="1"/>
  <c r="G52" i="39"/>
  <c r="G962" i="39" l="1"/>
  <c r="F965" i="39" l="1"/>
  <c r="F972" i="39"/>
  <c r="F964" i="39"/>
  <c r="F971" i="39"/>
  <c r="F969" i="39"/>
  <c r="F968" i="39"/>
  <c r="F967" i="39"/>
  <c r="F966" i="39"/>
  <c r="F970" i="39" l="1"/>
  <c r="G974" i="39" s="1"/>
  <c r="G976" i="39" l="1"/>
</calcChain>
</file>

<file path=xl/sharedStrings.xml><?xml version="1.0" encoding="utf-8"?>
<sst xmlns="http://schemas.openxmlformats.org/spreadsheetml/2006/main" count="1541" uniqueCount="519">
  <si>
    <t>PRELIMINARES</t>
  </si>
  <si>
    <t>MOVIMIENTO DE TIERRA</t>
  </si>
  <si>
    <t>HORMIGON ARMADO</t>
  </si>
  <si>
    <t>TERMINACION DE SUPERFICIES</t>
  </si>
  <si>
    <t>PISOS</t>
  </si>
  <si>
    <t>REVESTIMIENTOS</t>
  </si>
  <si>
    <t>PUERTAS</t>
  </si>
  <si>
    <t>VENTANAS</t>
  </si>
  <si>
    <t>PINTURAS</t>
  </si>
  <si>
    <t>MISCELANEOS</t>
  </si>
  <si>
    <t>Limpieza continua y final</t>
  </si>
  <si>
    <t>M2</t>
  </si>
  <si>
    <t>M3</t>
  </si>
  <si>
    <t>No.</t>
  </si>
  <si>
    <t>UD</t>
  </si>
  <si>
    <t>ML</t>
  </si>
  <si>
    <t>M3N</t>
  </si>
  <si>
    <t>M3E</t>
  </si>
  <si>
    <t>M3C</t>
  </si>
  <si>
    <t>Replanteo y control topográfico</t>
  </si>
  <si>
    <t>PA</t>
  </si>
  <si>
    <t>Cantos en general</t>
  </si>
  <si>
    <t>N</t>
  </si>
  <si>
    <t>Bote de material excavado sobrante (con equipo)</t>
  </si>
  <si>
    <t>Bote de material excavado sobrante (a mano)</t>
  </si>
  <si>
    <t>Relleno de reposición material granular (a mano)</t>
  </si>
  <si>
    <t>Excavación de material (a mano)</t>
  </si>
  <si>
    <t>Cantos</t>
  </si>
  <si>
    <t>Transporte</t>
  </si>
  <si>
    <t>P.U. RD$</t>
  </si>
  <si>
    <t>SUB-TOTAL</t>
  </si>
  <si>
    <t>GASTOS GENERALES</t>
  </si>
  <si>
    <t>Dirección Técnica - Beneficios</t>
  </si>
  <si>
    <t>Gastos Administrativos</t>
  </si>
  <si>
    <t>Seguros y Fianzas</t>
  </si>
  <si>
    <t>Imprevistos</t>
  </si>
  <si>
    <t>Supervisión y Laboratorios</t>
  </si>
  <si>
    <t>ITBIS a la Dirección Técnica</t>
  </si>
  <si>
    <t>CODIA</t>
  </si>
  <si>
    <t>TOTAL GENERAL</t>
  </si>
  <si>
    <t>NOTAS:</t>
  </si>
  <si>
    <t>DESCRIPCION</t>
  </si>
  <si>
    <t>Fondo de Pensiones (Ley 6-86)</t>
  </si>
  <si>
    <t>UNIDAD</t>
  </si>
  <si>
    <t>VALOR RD$</t>
  </si>
  <si>
    <t>Valla perimetral provisional en zinc, h= 2.00 m</t>
  </si>
  <si>
    <t>La limpieza continua y final serán requisito indispensable para la recepción formal de la obra.</t>
  </si>
  <si>
    <t>El hormigón para los elementos estructurales será de 210 kg/cm2 y el acero 4,200 kg/cm2 (grado 60); salvo indicación contraria (S.I.C.).</t>
  </si>
  <si>
    <t xml:space="preserve">Los precios alzados (PA) y todos los precios serán pagados en las cubicaciones mediante desglose de partidas y/o presentación de facturas. </t>
  </si>
  <si>
    <t>Las partidas presentadas deben tener un desglose de: materiales, maquinarias, herramientas y mano de obra.</t>
  </si>
  <si>
    <t>MT3</t>
  </si>
  <si>
    <t>CANTIDAD</t>
  </si>
  <si>
    <t>TRABAJOS GENERALES</t>
  </si>
  <si>
    <t>Ingeniería</t>
  </si>
  <si>
    <t>Campamento</t>
  </si>
  <si>
    <t>El relleno compactado debe ser colocado en capas de 20 cm de material clasificado, las cuales deben ser densificadas hasta 95% del ensayo Proctor modificado.</t>
  </si>
  <si>
    <t>MUROS DE BLOQUES</t>
  </si>
  <si>
    <t>Bloques horm. 6", Ø3/8"a.80 m</t>
  </si>
  <si>
    <t>Bote de material</t>
  </si>
  <si>
    <t>Pañete exterior maestreado</t>
  </si>
  <si>
    <t>Fraguache</t>
  </si>
  <si>
    <t>Rotulo de señalización de entrada 1.600 m x 0.30 m. impreso en  vinil full color, incl. soporte metálico y instalación. (ver detalle)</t>
  </si>
  <si>
    <t>Cubierta en vara de charamico</t>
  </si>
  <si>
    <t>Pañete maestrado techo</t>
  </si>
  <si>
    <t>Pañete de viga</t>
  </si>
  <si>
    <t xml:space="preserve">Replanteo </t>
  </si>
  <si>
    <t>Excavación de zapatas de columnas</t>
  </si>
  <si>
    <t>Relleno de reposición material granular (en roca)</t>
  </si>
  <si>
    <t>Estructura en pino tratado, en marcos 2" x 2" recubierto de plywood de 3/4", ver detalles</t>
  </si>
  <si>
    <t>MOBILIARIO</t>
  </si>
  <si>
    <t xml:space="preserve">Cantos </t>
  </si>
  <si>
    <t xml:space="preserve">Replanteo y control topográfico </t>
  </si>
  <si>
    <t>Fino de techo</t>
  </si>
  <si>
    <t>PL</t>
  </si>
  <si>
    <t>INSTALACIONES SANITARIAS</t>
  </si>
  <si>
    <t>PAISAJISMO</t>
  </si>
  <si>
    <t>Rótulo de identificación proyecto</t>
  </si>
  <si>
    <t>Rótulo de señalización de entrada 1.01 m x 2.20 m. impreso en  vinil full color, (ver detalle)</t>
  </si>
  <si>
    <t>Pañete exterior en muros</t>
  </si>
  <si>
    <t>Fraguache (muros, vigas y techo)</t>
  </si>
  <si>
    <t>Pintura acrílica, 2 aplic.</t>
  </si>
  <si>
    <t>Impermeabilizante acrílico</t>
  </si>
  <si>
    <t>Toda estructura en madera, será protegida con tratamiento de pintura contra el intemperie</t>
  </si>
  <si>
    <t>Toda estructura en hierro, será protegida con tratamiento de pintura contra la oxidación</t>
  </si>
  <si>
    <t>Relleno compactado con material granular (con equipo) e=0.30 m</t>
  </si>
  <si>
    <t>Pañete en vigas y columnas</t>
  </si>
  <si>
    <t>Uso de andamios y equipos de izaje</t>
  </si>
  <si>
    <t>Excavación para platea, e=.30 m</t>
  </si>
  <si>
    <t>Losa de techo plana, h=0.07 m, malla electrosoldada D2.3 x 2.3 x 150 x 150,  ver planos</t>
  </si>
  <si>
    <t>Bloques horm. 8", Ø3/8"a.20 m</t>
  </si>
  <si>
    <t>Remoción corte de material inservible e= 0.30 m</t>
  </si>
  <si>
    <t>Relleno de material granular  e=0.30 m</t>
  </si>
  <si>
    <t>Excavación de zapatas de muros</t>
  </si>
  <si>
    <t>Relleno de reposición en zapatas</t>
  </si>
  <si>
    <t>Bloques horm. 8", Ø3/8"a.80 m</t>
  </si>
  <si>
    <t>Pañete exterior texturizado</t>
  </si>
  <si>
    <t>Pañete interior maestreado</t>
  </si>
  <si>
    <t>Piso de hormigón simple, en módulos</t>
  </si>
  <si>
    <t>Fraguache ( columnas y vigas)</t>
  </si>
  <si>
    <t>Bajante pluvial  en PVC Ø3"</t>
  </si>
  <si>
    <t>Pintura acrílica, 2 aplic. (incluye base)</t>
  </si>
  <si>
    <t>Puerta en madera IPE terminada, reforzadas con perfiles metálicos, ver detalle</t>
  </si>
  <si>
    <t>ACCESO A PLAYA DESDE ESTACIONAMIENTO</t>
  </si>
  <si>
    <t>ESTACIONAMIENTO</t>
  </si>
  <si>
    <t>SEÑALITICA (1 UNIDAD)</t>
  </si>
  <si>
    <t>Preliminares</t>
  </si>
  <si>
    <t>Movimiento de tierra</t>
  </si>
  <si>
    <t>Hormigón armado</t>
  </si>
  <si>
    <t>Muros de bloques</t>
  </si>
  <si>
    <t>Terminación de superficies</t>
  </si>
  <si>
    <t>Pintura</t>
  </si>
  <si>
    <t>Misceláneos</t>
  </si>
  <si>
    <t>Letrero informativo en madera pino tratado (Duchas)</t>
  </si>
  <si>
    <t>Pisos</t>
  </si>
  <si>
    <t>Bancos de exterior  de plásticos 100 %  reciclado sin espaldar de 54" de largo x 15" de ancho x 16" de alto, reforzado con angulares de acero</t>
  </si>
  <si>
    <t>Zafacones en material plásticos de material reciclado de 40" de altura x 19" x 19" de ancho con tapa articulada y rotulado con capacidad de 62 gls.</t>
  </si>
  <si>
    <t>Luminaria con poste de madera y base de acero inoxidable</t>
  </si>
  <si>
    <t>PORTICO DE ENTRADA  (1 UNIDAD)</t>
  </si>
  <si>
    <t xml:space="preserve">PINTURA </t>
  </si>
  <si>
    <t>Pintura acrílica en interior de baños</t>
  </si>
  <si>
    <t>Pintura acrílica en exterior de baños</t>
  </si>
  <si>
    <t>Letrero informativo Parqueos 24" x 40", fijo en tola, tubo 2" x 2" galvanizado, reflectivo amarillo o grado diamante (Parqueos embarazada)</t>
  </si>
  <si>
    <t>Suministro e instalación de brazo control vehicular  (Manual)</t>
  </si>
  <si>
    <t>Bloques horm. 4", Ø3/8"a.80 m</t>
  </si>
  <si>
    <t>Pañete de columnas</t>
  </si>
  <si>
    <t>Col. C2 .0.20x.0.20 m, 4Ø1/2", Est.Ø3/8"a.0.20 m, ver planos</t>
  </si>
  <si>
    <t>Viga VA,0.20x.20, 4Ø3/8", Est.Ø3/8"x@0.15 m, ver planos.</t>
  </si>
  <si>
    <t>Viga V3,.20x.40, 5Ø3/8", Est.Ø3/8"@ 0.20 m, ver planos.</t>
  </si>
  <si>
    <t>Ventanas celosía madera pino tratado, reforzadas con perfiles metálicos, ver detalle</t>
  </si>
  <si>
    <t>Estufa industrial en acero inoxidable, ver detalle</t>
  </si>
  <si>
    <t xml:space="preserve">Freezer vertical </t>
  </si>
  <si>
    <t>Tanques de gas de 25 galones</t>
  </si>
  <si>
    <t>Silla apilable microperforada (material polipropileno) MO-002</t>
  </si>
  <si>
    <t>Mesas de plásticos Microperforada ( material polipropileno) MO-001</t>
  </si>
  <si>
    <t>Taburete con espalda apilable microperforada (Material polipropileno) MO-003</t>
  </si>
  <si>
    <t>Meseta en hormigón en cocina, ancho 0.60 m</t>
  </si>
  <si>
    <t>Letrero informativo en pino tratado  (modulo de ventas)</t>
  </si>
  <si>
    <t>Limpieza final</t>
  </si>
  <si>
    <t xml:space="preserve">Bordillo perimetral en hormigón </t>
  </si>
  <si>
    <t>Corte de material inservible e= 0.20 m</t>
  </si>
  <si>
    <t>Relleno de material granular  e=0.20 m</t>
  </si>
  <si>
    <t>Contén en hormigón</t>
  </si>
  <si>
    <t xml:space="preserve">Instalación adoquines rectangular, según diseño </t>
  </si>
  <si>
    <t>Piso en hormigón pulido, 1.0 x 1.0 m, junta de 1 pulg.</t>
  </si>
  <si>
    <t>Suministro y regado de arena de  playa</t>
  </si>
  <si>
    <t>Bordillo de hormigón en área de adoquines</t>
  </si>
  <si>
    <t xml:space="preserve">Bolardos de hormigón pulido, diámetro de 0.25 m, con flanja de pintura reflectiva color crema/arena, ver detalle. </t>
  </si>
  <si>
    <t xml:space="preserve">Remoción de carpeta asfáltica existente </t>
  </si>
  <si>
    <t>Viga V1,sección variable , 3Ø1/2",2Ø3/8"Est.Ø3/8", AD Ø1/2" x@ 0.20 m, ver planos.</t>
  </si>
  <si>
    <t>Viga V2,Sección variable, 3Ø1/2",2Ø3/8"Est.Ø3/8", AD Ø1/2" x@ 0.20 m, ver planos.</t>
  </si>
  <si>
    <t>Col. C1 .0.30 x.0.30 m, BNP 8Ø1/2"+2 Ø3/4", SNP 4Ø1/2" Est.Ø3/8"a.10 m, ver planos</t>
  </si>
  <si>
    <t>Piso de hormigón pulido, con malla electrosoldada D.2.3 x 2.3 x 150 x 150</t>
  </si>
  <si>
    <t>Piso de hormigón pulido, en interior de módulos</t>
  </si>
  <si>
    <t>Meseta en hormigón en área posterior, ancho 0.60 m</t>
  </si>
  <si>
    <t>Revestimiento de madera en columnas</t>
  </si>
  <si>
    <t>MODULO B6, AREA DE VENDEDORES</t>
  </si>
  <si>
    <t>Estructura en pino tratado, 4 col. 8" x 8",vigas principales 8" x 8", y viguetas en 2" x 3", forro en madera 1" x 6", ver detalle</t>
  </si>
  <si>
    <t>Col. C1 .0.20x.0.20 m, 4Ø1/2", Est.Ø3/8"a.0.20 m, ver planos</t>
  </si>
  <si>
    <t>Viga V2,0.15 X 0.30, 3Ø1/2",2Ø3/8"Est.Ø3/8", AD Ø1/2" x@ 0.20 m, ver planos.</t>
  </si>
  <si>
    <t>Viga V3,.15x.30,  3Ø1/2",2Ø3/8"Est.Ø3/8", AD Ø1/2" x@ 0.20 m, ver planos.</t>
  </si>
  <si>
    <t>Torta de hormigón en piso interior</t>
  </si>
  <si>
    <t>Pasarela pino tratado 2" x 10", fijados a las vigas de hormigón mediante pernos de anclaje</t>
  </si>
  <si>
    <t>Remoción de imprimación existente</t>
  </si>
  <si>
    <t>Excavación de zanja para adoquines  e= 0.40 m</t>
  </si>
  <si>
    <t>Excavación de material</t>
  </si>
  <si>
    <t>Limpieza de tejas a presión con equipos</t>
  </si>
  <si>
    <t>Limpieza de jardineras</t>
  </si>
  <si>
    <t>Puertas en PVC 0.80 m x 2.10 m</t>
  </si>
  <si>
    <t>INSTALACIONES ELECTRICAS</t>
  </si>
  <si>
    <t>ACERCAMIENTO FRANJA HORMIGON</t>
  </si>
  <si>
    <t>SEÑALIZACION VERTICAL Y HORIZONTAL</t>
  </si>
  <si>
    <t>BLOQUE # 1</t>
  </si>
  <si>
    <t>Salidas de luminarias de techo</t>
  </si>
  <si>
    <t>UD.</t>
  </si>
  <si>
    <t>Salidas de luminaria de pared</t>
  </si>
  <si>
    <t>Luminaria Aplique de pared down-up de 2x6watts, 4000K, 120/240 V, CAT. 86596</t>
  </si>
  <si>
    <t xml:space="preserve">Salidas de interruptor sencillo </t>
  </si>
  <si>
    <t xml:space="preserve">Salidas de interruptor doble </t>
  </si>
  <si>
    <t>Salidas de tomacorrientes 120v doble aterrizado y polarizado Leviton Cien</t>
  </si>
  <si>
    <t>BLOQUE # 2</t>
  </si>
  <si>
    <t>Salidas de interruptor triple</t>
  </si>
  <si>
    <t>BLOQUE # 3</t>
  </si>
  <si>
    <t>BLOQUE # 4</t>
  </si>
  <si>
    <t>BLOQUE DE BAÑOS</t>
  </si>
  <si>
    <t>BLOQUE # 5</t>
  </si>
  <si>
    <t>BLOQUE # 6</t>
  </si>
  <si>
    <t>INSTALACIONES ELECTRICAS DE BAJA Y MEDIA TENSION</t>
  </si>
  <si>
    <t>INSTALACIONES ELECTRICAS DE CASETA DE BOMBA Y VARIOS</t>
  </si>
  <si>
    <t xml:space="preserve">Salidas de luminarias </t>
  </si>
  <si>
    <t xml:space="preserve">Salida para Bomba de agua de 0.5 HP </t>
  </si>
  <si>
    <t>Salida para Bomba Sumergible de 2.0 Hp</t>
  </si>
  <si>
    <t>Blocks de 6''</t>
  </si>
  <si>
    <t>Arena Itabo</t>
  </si>
  <si>
    <t>Cinta aviso peligro</t>
  </si>
  <si>
    <t>INSTALACIONES ELECTRICAS VIAS DE ACCESO Y PLAYA</t>
  </si>
  <si>
    <t>Hoyo de poste</t>
  </si>
  <si>
    <t>Izaje para los poste</t>
  </si>
  <si>
    <t>Transporte para la galera</t>
  </si>
  <si>
    <t>Desagüe de piso 2", instalado (conect. tub. arrastre 4")</t>
  </si>
  <si>
    <t>Ducha: (agua fría solamente) (conect. tub. arrastre 4")</t>
  </si>
  <si>
    <t>Lavamano de acceso universal. (conect. tub. arrastre 4")</t>
  </si>
  <si>
    <t>Orinal blanco 1/2 falda flux (conect. tub. arrastre 4")</t>
  </si>
  <si>
    <t>Ventilación sanitaria de 3''</t>
  </si>
  <si>
    <t>Ventilación sanitaria de 4''</t>
  </si>
  <si>
    <t>Cámara insp., roca, .50x.50x.50 m. int.</t>
  </si>
  <si>
    <t>Trampa grasa, roca, 0.80x1.10x1.10 m. int.</t>
  </si>
  <si>
    <t>Cisterna 6,000 gls., roca, 3.50x3.50x2.10 m. int.</t>
  </si>
  <si>
    <t>Caseta de bomba 2x1.5 m, h=1.85</t>
  </si>
  <si>
    <t xml:space="preserve">Suministro e inst. llave de chorro ''Urrea'' 1/2" </t>
  </si>
  <si>
    <t>Suministro e inst. llave de paso (llave de bola) PE 20 mm</t>
  </si>
  <si>
    <t>Suministro e inst. llave de paso (llave de bola) PE 25 mm</t>
  </si>
  <si>
    <t>Suministro e inst. llave de paso (llave de bola) PE 32 mm</t>
  </si>
  <si>
    <t>Suministro e inst. llave de paso (llave de bola) PE 50 mm</t>
  </si>
  <si>
    <t>Suministro e inst. llave de paso (llave de bola) PE 75 mm</t>
  </si>
  <si>
    <t>Construcción de pozo filtrante encamizado en 8''</t>
  </si>
  <si>
    <t>M</t>
  </si>
  <si>
    <t>Trampa grasa, excavación en roca, 1.0x 2.0x1.50 m. int., incluir filtro.</t>
  </si>
  <si>
    <t>DEMOLICIONES</t>
  </si>
  <si>
    <t>Piso de hormigón pulido en modulo</t>
  </si>
  <si>
    <t>Pedestal  C2 .0.20x.0.20 m, 4Ø1/2", Est.Ø3/8"a.0.20 m, ver planos</t>
  </si>
  <si>
    <t>Bajante pluvial  en PVC Ø3", incluye abrazadera de fijación</t>
  </si>
  <si>
    <t>Tope de bar en exterior formados por columnas 6" x 6" y meseta en 1" x 12", ver detalles</t>
  </si>
  <si>
    <t>Paso peatonal  en madera IPE en tabla 1" x 6" unidas en los laterales con cuerdas</t>
  </si>
  <si>
    <t>Ducha: (agua fría solamente) (conect. tub. arrastre 4") baños en estacionamiento público</t>
  </si>
  <si>
    <t>Suministro y siembre de Busumuco</t>
  </si>
  <si>
    <t>Suministro y siembra de arbusto Icaco de 1 a 2 pies</t>
  </si>
  <si>
    <t>Composición vegetal: carga agua, verdolaga de playa,batatilla L12</t>
  </si>
  <si>
    <t>Suministro y siembra de cubresuelos wedelia  LZ2</t>
  </si>
  <si>
    <t>Composición vegetal: Guanito de playa, carga agua, te de playa, verdolaga de playa, Batatilla LZ3</t>
  </si>
  <si>
    <t>Composición vegetal: Guanito de playa, carga agua, te de playa, verdolaga de playa, Batatilla LZ4</t>
  </si>
  <si>
    <t>Composición vegetal : te de playa, Wedelia LZ5</t>
  </si>
  <si>
    <t>MODULO# 3  (MODULOS DE COCINA)</t>
  </si>
  <si>
    <t>Composición vegetal: carga agua, verdolaga de playa,batatilla LZ11</t>
  </si>
  <si>
    <t>Composición vegetal: Guanito de playa, carga agua, te de playa, verdolaga de playa, Batatilla LZ9</t>
  </si>
  <si>
    <t>Composición vegetal: Guanito de playa, carga agua, te de playa, verdolaga de playa, Batatilla LZ7</t>
  </si>
  <si>
    <t>Composición vegetal: Guanito de playa, carga agua, te de playa, verdolaga de playa, Batatilla LZ8</t>
  </si>
  <si>
    <t>Composición vegetal : te de playa, Wedelia LZ13</t>
  </si>
  <si>
    <t>ENTRADA</t>
  </si>
  <si>
    <t>Suministro y siembra de árbol Almácigo</t>
  </si>
  <si>
    <t>Suministro y siembra de cubresuelos</t>
  </si>
  <si>
    <t>Composición vegetal: Guanito de playa, carga agua, te de playa, verdolaga de playa, Batatilla LZ6</t>
  </si>
  <si>
    <t>LAVA PIES EN PLAYA</t>
  </si>
  <si>
    <t>En la partida de paisajismo, los análisis de costo incluyen, mano de obra, transporte, acarreo interno, grúas, tierra negra y materiales para plantación.</t>
  </si>
  <si>
    <t>Piso en pino tratado, vigas principales  2"x 4" y viguetas 1" x 6", incluye pintura de protección con al intemperie</t>
  </si>
  <si>
    <t xml:space="preserve">Revestimiento de columnas en madera Ipe </t>
  </si>
  <si>
    <t>Puerta posterior en madera IPE terminada, reforzadas con perfiles metálicos, ver detalle</t>
  </si>
  <si>
    <t>Cerámica en pared interiores 20 x 30 cm</t>
  </si>
  <si>
    <t>Cerámica en pared exteriores 20 x 30 cm</t>
  </si>
  <si>
    <t>Suministro e instalación de unidad de módulos de baño en PVC color blanco estándar (5 unidades)</t>
  </si>
  <si>
    <t>Barra de apoyo en acero inoxidable para minusválido</t>
  </si>
  <si>
    <t>Pintura acrílica de jardineras y postes de hormigón en verja</t>
  </si>
  <si>
    <t>Poda de césped en parqueos gramaquín</t>
  </si>
  <si>
    <t>Adoquines  tipos de Barahona</t>
  </si>
  <si>
    <t>Bolardos esférico 0.50</t>
  </si>
  <si>
    <t>Fraguache de vigas y columnas</t>
  </si>
  <si>
    <t>Pañete de vigas y columnas</t>
  </si>
  <si>
    <t>Platea de fundación  esp. 0.30 m, 1/2"@ 0.20 m A.D, D.C, ver detalles</t>
  </si>
  <si>
    <t>Suministro e instalación de Aluzinc acanalado natural, calibre 26, fijado mediante tornillos autoperforables con arandelas de neopreno para evitar las filtraciones. </t>
  </si>
  <si>
    <t>Suministro e Instalación de Luminaria fluorescente completamente hermética tipo Stanca</t>
  </si>
  <si>
    <t>Suministro e Instalación de Panel de distribución PAT1 para 6 con barra 125amp. circuitos. formado por:
-3 breakers de 20/1 THQL</t>
  </si>
  <si>
    <t>Suministro e Instalación de Panel de distribución PAT2 para 6 con barra 125amp. circuitos. formado por:
-3 breakers de 20/1 THQL</t>
  </si>
  <si>
    <t>Suministro e Instalación de Panel de distribución POF1 para 6 con barra 125amp. circuitos. formado por:
-2 breakers de 20/1 THQL</t>
  </si>
  <si>
    <t>Suministro e Instalación de Panel de distribución POF2 para 6 con barra 125amp. circuitos. formado por:
-2 breakers de 20/1 THQL</t>
  </si>
  <si>
    <t>Suministro e Instalación de Alimentador a panel PAT1 desde el Modulo portacontador formador por:
-2 cond # 8
-1 cond # 8
-1 Cond # 10
en tuberías de 1'' PVC</t>
  </si>
  <si>
    <t>Suministro e Instalación de Alimentador a panel PAT2 desde el Modulo portacontador formador por:
-2 cond # 8
-1 cond # 8
-1 Cond # 10
en tuberías de 1'' Pvc</t>
  </si>
  <si>
    <t>Suministro e Instalación de Alimentador a panel POF1 desde el Modulo portacontador formador por:
-2 cond # 8
-1 cond # 8
-1 Cond # 10
en tuberías de 1'' Pvc</t>
  </si>
  <si>
    <t>Suministro e Instalación de Alimentador a panel POF2 desde el Modulo portacontador formador por:
-2 cond # 8
-1 cond # 8
-1 Cond # 10
en tuberías de 1'' Pvc</t>
  </si>
  <si>
    <t>Misceláneos ( Tape, Abrazaderas, Tornillerías etc.)</t>
  </si>
  <si>
    <t>Suministro e Instalación de luminaria tipo globo o campana colgante para área de mesa con material plástico fuerte</t>
  </si>
  <si>
    <t>Suministro e Instalación de Luminaria Panel Led de 24w de superficie redonda con material plástico fuerte</t>
  </si>
  <si>
    <t>Suministro e Instalación de Panel de distribución PA para 8 con barra 125amp. circuitos. formado por:
-5 breakers de 20/1 THQL</t>
  </si>
  <si>
    <t>Suministro e Instalación de Panel de distribución PB para 8 con barra 125amp. circuitos. formado por:
-5 breakers de 20/1 THQL</t>
  </si>
  <si>
    <t>Suministro e Instalación de Panel de distribución PC para 8 con barra 125amp. circuitos. formado por:
-5 breakers de 20/1 THQL</t>
  </si>
  <si>
    <t>Suministro e Instalación de Panel de distribución PD para 8 con barra 125amp. circuitos. formado por:
-5 breakers de 20/1 THQL</t>
  </si>
  <si>
    <t>Suministro e Instalación de Panel de distribución PE para 8 con barra 125amp. circuitos. formado por:
-5 breakers de 20/1 THQL</t>
  </si>
  <si>
    <t>Suministro e Instalación de Panel de distribución PF para 8 con barra 125amp. circuitos. formado por:
-5 breakers de 20/1 THQL</t>
  </si>
  <si>
    <t>Suministro e Instalación de Alimentador a panel PA desde el Modulo portacontador formador por:
-2 cond # 8
-1 cond # 8
-1 Cond # 10
en tuberías de 1'' Pvc</t>
  </si>
  <si>
    <t>Suministro e Instalación de Alimentador a panel PB desde el Modulo portacontador formador por:
-2 cond # 8
-1 cond # 8
-1 Cond # 10
en tuberías de 1'' Pvc</t>
  </si>
  <si>
    <t>Suministro e Instalación de Alimentador a panel PC desde el Modulo portacontador formador por:
-2 cond # 8
-1 cond # 8
-1 Cond # 10
en tuberías de 1'' Pvc</t>
  </si>
  <si>
    <t>Suministro e Instalación de Alimentador a panel PD desde el Modulo portacontador formador por:
-2 cond # 8
-1 cond # 8
-1 Cond # 10
en tuberías de 1'' Pvc</t>
  </si>
  <si>
    <t>Suministro e Instalación de Alimentador a panel PE desde el Modulo portacontador formador por:
-2 cond # 8
-1 cond # 8
-1 Cond # 10
en tuberías de 1'' Pvc</t>
  </si>
  <si>
    <t>Suministro e Instalación de Alimentador a panel PF desde el Modulo portacontador formador por:
-2 cond # 8
-1 cond # 8
-1 Cond # 10
en tuberías de 1'' Pvc</t>
  </si>
  <si>
    <t>Suministro e Instalación de Panel de distribución PG para 8 con barra 125amp. circuitos. formado por:
-5 breakers de 20/1 THQL</t>
  </si>
  <si>
    <t>Suministro e Instalación de Panel de distribución PH para 8 con barra 125amp. circuitos. formado por:
-5 breakers de 20/1 THQL</t>
  </si>
  <si>
    <t>Suministro e Instalación de Panel de distribución PI para 8 con barra 125amp. circuitos. formado por:
-5 breakers de 20/1 THQL</t>
  </si>
  <si>
    <t>Suministro e Instalación de Panel de distribución PJ para 8 con barra 125amp. circuitos. formado por:
-5 breakers de 20/1 THQL</t>
  </si>
  <si>
    <t>Suministro e Instalación de Panel de distribución P1 para 6 con barra 125amp. circuitos. formado por:
-4 breakers de 20/1 THQL</t>
  </si>
  <si>
    <t>Suministro e Instalación de Panel de distribución PSG para 6 con barra 125amp. circuitos. formado por:
-4 breakers de 20/1 THQL</t>
  </si>
  <si>
    <t>Suministro e Instalación de Alimentador a panel P1 desde el Modulo portacontador formador por:
-2 cond # 8
-1 cond # 8
-1 Cond # 10
en tuberías de 1'' Pvc</t>
  </si>
  <si>
    <t>Suministro e Instalación de Alimentador a panel PSG desde el Modulo portacontador formador por:
-2 cond # 8
-1 cond # 8
-1 Cond # 10
en tuberías de 1'' Pvc</t>
  </si>
  <si>
    <t>Suministro e Instalación de Panel de distribución P2 para 8 con barra 125amp. circuitos. formado por:
-5 breakers de 20/1 THQL</t>
  </si>
  <si>
    <t>Suministro e Instalación de Panel de distribución P3 para 8 con barra 125amp. circuitos. formado por:
-5 breakers de 20/1 THQL</t>
  </si>
  <si>
    <t>Suministro e Instalación de Panel de distribución P4 para 8 con barra 125amp. circuitos. formado por:
-5 breakers de 20/1 THQL</t>
  </si>
  <si>
    <t>Suministro e Instalación de Panel de distribución P5 para 8 con barra 125amp. circuitos. formado por:
-5 breakers de 20/1 THQL</t>
  </si>
  <si>
    <t>Suministro e Instalación de Alimentador a panel P2 desde el Modulo portacontador formador por:
-2 cond # 8
-1 cond # 8
-1 Cond # 10
en tuberías de 1'' Pvc</t>
  </si>
  <si>
    <t>Suministro e Instalación de Alimentador a panel P3 desde el Modulo portacontador formador por:
-2 cond # 8
-1 cond # 8
-1 Cond # 10
en tuberías de 1'' Pvc</t>
  </si>
  <si>
    <t>Suministro e Instalación de Alimentador a panel P4 desde el Modulo portacontador formador por:
-2 cond # 8
-1 cond # 8
-1 Cond # 10
en tuberías de 1'' Pvc</t>
  </si>
  <si>
    <t>Suministro e Instalación de Alimentador a panel P5 desde el Modulo portacontador formador por:
-2 cond # 8
-1 cond # 8
-1 Cond # 10
en tuberías de 1'' Pvc</t>
  </si>
  <si>
    <t>Suministro e Instalación de Panel de distribución P6 para 8 con barra 125amp. circuitos. formado por:
-5 breakers de 20/1 THQL</t>
  </si>
  <si>
    <t>Suministro e Instalación de Panel de distribución P7 para 8 con barra 125amp. circuitos. formado por:
-5 breakers de 20/1 THQL</t>
  </si>
  <si>
    <t>Suministro e Instalación de Panel de distribución P8 para 8 con barra 125amp. circuitos. formado por:
-5 breakers de 20/1 THQL</t>
  </si>
  <si>
    <t>Suministro e Instalación de Alimentador a panel P6 desde el Modulo portacontador formador por:
-2 cond # 8
-1 cond # 8
-1 Cond # 10
en tuberías de 1'' Pvc</t>
  </si>
  <si>
    <t>Suministro e Instalación de Alimentador a panel P7 desde el Modulo portacontador formador por:
-2 cond # 8
-1 cond # 8
-1 Cond # 10
en tuberías de 1'' Pvc</t>
  </si>
  <si>
    <t>Suministro e Instalación de Alimentador a panel P8 desde el Modulo portacontador formador por:
-2 cond # 8
-1 cond # 8
-1 Cond # 10
en tuberías de 1'' Pvc</t>
  </si>
  <si>
    <t>Suministro e Instalación de Luminaria fluorescente completamente enérgica tipo Stanca</t>
  </si>
  <si>
    <t>Registros de hormigón con su tapa</t>
  </si>
  <si>
    <t>Suministro e Instalación de transformador de 100 kva monofásico frente muerto, Radial 7200/240/120v</t>
  </si>
  <si>
    <t>Suministro e Instalación de Cut-Out de 100 amp.</t>
  </si>
  <si>
    <t>Suministro e Instalación de Pararrayo de 9kv, 10ka</t>
  </si>
  <si>
    <t>Suministro e Instalación de cono interior completa</t>
  </si>
  <si>
    <t>Suministro e Instalación de Elba Conector</t>
  </si>
  <si>
    <t>Suministro e Instalación de tuberías de 2'' Imc</t>
  </si>
  <si>
    <t>Suministro e Instalación de Condoler de 2'' Imc</t>
  </si>
  <si>
    <t>Suministro e Instalación de tubería s de 2'' Pvc sdr-26</t>
  </si>
  <si>
    <t>Suministro e Instalación de Curva de 2'' Pvc</t>
  </si>
  <si>
    <t>Suministro e Instalación de adaptador hembra de 2'' Pvc</t>
  </si>
  <si>
    <t>Suministro e Instalación de cable URD # 2 100% concéntrico</t>
  </si>
  <si>
    <t>Suministro e Instalación de soporte para cut-out y pararrayo</t>
  </si>
  <si>
    <t>Suministro e Instalación de soporte para cable URD</t>
  </si>
  <si>
    <t>Suministro e Instalación de alimentador a modulo de contador desde el transformador Padmounted. Formado por:
3 cond # 2/0 por fase
3 cond # 2/0 para el neutro
1 cond # 3/0 para la tierra
en tubería de 2-3'' Imc</t>
  </si>
  <si>
    <t>Base de hormigón para el transformador (1.20x1.20x0.10)</t>
  </si>
  <si>
    <t>Excavación Primaria</t>
  </si>
  <si>
    <t>Lampara tipo panel solar 18w/130w con luz Led Integrada 12v/120w, mas IP Cámara 1080P(1920x1080) 64GB de memoria, 5 años de garantía. Incluye un brazo, para la vías</t>
  </si>
  <si>
    <t>Lampara tipo panel solar 18w/130w con luz Led Integrada 12v/120w, mas IP Cámara 1080P(1920x1080) 64GB de memoria, 5 años de garantía. Incluye un brazo, para parqueo</t>
  </si>
  <si>
    <t>Lampara tipo panel solar 18w/130w con luz Led Integrada 12v/120w, mas IP Cámara 1080P(1920x1080) 64GB de memoria, 5 años de garantía. Incluye dos brazo y dos luminarias, para parqueo</t>
  </si>
  <si>
    <t>Poste de 30 pies de hormigón 300 Dan</t>
  </si>
  <si>
    <t>Inodoro blanco, tapa, con fluxómetro (conect. tub. arrastre 4")</t>
  </si>
  <si>
    <t>Lavamanos EMPOTRABLE, bco. (conect. tub. arrastre 4")</t>
  </si>
  <si>
    <t>Cámara Séptica, excavación en  roca con FA 6.7x 1.45, h=1.60 m</t>
  </si>
  <si>
    <t>Suministro e instalación de tubería de arrastre de 2''</t>
  </si>
  <si>
    <t>Suministro y Colocación de tubería de  PEAD PN 10 DN 75 mm</t>
  </si>
  <si>
    <t>Composición vegetal, Guano, Guanito de playa, Wedelia LZ1</t>
  </si>
  <si>
    <t>Composición vegetal, Guano, Guanito de playa, Wedelia LZ10</t>
  </si>
  <si>
    <t>Aplicación de pintura de protección en madera perimetral de techo</t>
  </si>
  <si>
    <t>Luminaria Aplique de pared Down-up de 2x6watts, 4000K, 120/240 V, CAT. 86596</t>
  </si>
  <si>
    <t>Suministro e instalación de tubería de arrastre de 3''</t>
  </si>
  <si>
    <t>Suministro e instalación de tubería de arrastre de 4''</t>
  </si>
  <si>
    <t>Suministro y Colocación de tubería de  PEAD PN 10 DN 20 mm</t>
  </si>
  <si>
    <t>Suministro y Colocación de tubería de  PEAD PN 10 DN 25 mm</t>
  </si>
  <si>
    <t>Suministro y Colocación de tubería de  PEAD PN 10 DN 32 mm</t>
  </si>
  <si>
    <t>Suministro y Colocación de tubería de  PEAD PN 10 DN 50 mm</t>
  </si>
  <si>
    <t>Suministro y Colocación de tubería de  PEAD PN 10 DN 63mm</t>
  </si>
  <si>
    <t>A</t>
  </si>
  <si>
    <t xml:space="preserve"> LAS GALERAS, PROVINCIA SAMANA</t>
  </si>
  <si>
    <t>LISTADO DE PARTIDAS</t>
  </si>
  <si>
    <r>
      <t>Banco de hormigón pulido teñido con pigmento de color amarillo, canto superior en 45</t>
    </r>
    <r>
      <rPr>
        <vertAlign val="superscript"/>
        <sz val="9"/>
        <color theme="1"/>
        <rFont val="Arial"/>
        <family val="2"/>
      </rPr>
      <t>0</t>
    </r>
    <r>
      <rPr>
        <sz val="9"/>
        <color theme="1"/>
        <rFont val="Arial"/>
        <family val="2"/>
      </rPr>
      <t>,  (MU-01), ver detalle</t>
    </r>
  </si>
  <si>
    <r>
      <t>Banco de hormigón pulido teñido con pigmento de color amarillo, canto superior en 45</t>
    </r>
    <r>
      <rPr>
        <vertAlign val="superscript"/>
        <sz val="9"/>
        <color theme="1"/>
        <rFont val="Arial"/>
        <family val="2"/>
      </rPr>
      <t>0</t>
    </r>
    <r>
      <rPr>
        <sz val="9"/>
        <color theme="1"/>
        <rFont val="Arial"/>
        <family val="2"/>
      </rPr>
      <t>,  (MU-02), ver detalle</t>
    </r>
  </si>
  <si>
    <r>
      <t>Banco de hormigón pulido teñido con pigmento de color amarillo, canto superior en 45</t>
    </r>
    <r>
      <rPr>
        <vertAlign val="superscript"/>
        <sz val="9"/>
        <color theme="1"/>
        <rFont val="Arial"/>
        <family val="2"/>
      </rPr>
      <t>0</t>
    </r>
    <r>
      <rPr>
        <sz val="9"/>
        <color theme="1"/>
        <rFont val="Arial"/>
        <family val="2"/>
      </rPr>
      <t>,  (MU-03), ver detalle</t>
    </r>
  </si>
  <si>
    <r>
      <t>Banco de hormigón pulido teñido con pigmento de color amarillo, canto superior en 45</t>
    </r>
    <r>
      <rPr>
        <vertAlign val="superscript"/>
        <sz val="9"/>
        <color theme="1"/>
        <rFont val="Arial"/>
        <family val="2"/>
      </rPr>
      <t>0</t>
    </r>
    <r>
      <rPr>
        <sz val="9"/>
        <color theme="1"/>
        <rFont val="Arial"/>
        <family val="2"/>
      </rPr>
      <t>,  (MU-04), ver detalle</t>
    </r>
  </si>
  <si>
    <t>Letrero de identificación (obra en proceso), según diseño</t>
  </si>
  <si>
    <t>Construcción de 20 caseta de venta provisional con piso en plywood de 3/4", muros en plywood de 1/2" y techo en aluzinc acanalado natural cal. 26. La estructura del piso, muros y techo serán en pino tratado según planos; cada caseta contará con una salida de iluminación y salida de tomacorriente. ver detalle</t>
  </si>
  <si>
    <t>B</t>
  </si>
  <si>
    <t>Caseta de materiales 12'x32'</t>
  </si>
  <si>
    <t>Baños portátiles</t>
  </si>
  <si>
    <t>Demolición de deposito de basura existente</t>
  </si>
  <si>
    <t>Desmonte de casetas existentes</t>
  </si>
  <si>
    <t>Zapata de Columna Z1 0.80 x 0.80 x 0.30, Ø1/2" @0.15 m A.D.</t>
  </si>
  <si>
    <t>Viga nivel de piso sección variable, 8Ø3/8", Est.Ø3/8" @0.10 m, ver planos</t>
  </si>
  <si>
    <t>Viga VA,0.20x.20, 4Ø3/8", Est.Ø3/8" @0.15 m, ver planos.</t>
  </si>
  <si>
    <t>Zapata de muros 0.45 x 0.20, 3Ø3/8", Ø3/8" @0.25 m</t>
  </si>
  <si>
    <t>Zapata de muros 0.60 x 0.20, 3Ø3/8", Ø3/8" @0.25 m</t>
  </si>
  <si>
    <t>Bloques horm. 6", Ø3/8" @0.80 m</t>
  </si>
  <si>
    <t>Bloques horm. 8", Ø3/8" @0.80 m</t>
  </si>
  <si>
    <t>Viga V1, sección variable, 3Ø1/2",2Ø3/8", Est.Ø3/8", AD Ø1/2" @0.20 m, ver planos</t>
  </si>
  <si>
    <t>Viga V2, sección variable, 3Ø1/2",2Ø3/8"Est.Ø3/8", AD Ø1/2" @0.20 m, ver planos</t>
  </si>
  <si>
    <t>Viga V3, 0.20x.20, 4Ø3/8", Est.Ø3/8" @0.10 m, ver planos.</t>
  </si>
  <si>
    <t>Col. C1 0.20 x 0.20 m, 4Ø1/2", Est.Ø3/8" @0.15 m, ver planos</t>
  </si>
  <si>
    <t>Viga VA, 0.20 x 0.20, 4Ø3/8", Est.Ø3/8" @0.15 m, ver planos</t>
  </si>
  <si>
    <t>Viga VB, 0.20x.20, 5Ø3/8", Est.Ø3/8" @0.15 m, ver planos</t>
  </si>
  <si>
    <t>Viga V4, 0.20 x 0.40 m, 3Ø1/2", 2Ø3/8", Est.Ø3/8" @0.20 m, ver planos</t>
  </si>
  <si>
    <t>Fraguache (columnas y vigas)</t>
  </si>
  <si>
    <t>Piso de hormigón con malla electrosoldada D2.3 x 2.3, 15 x 15</t>
  </si>
  <si>
    <t>Deck en madera pino tratado, tablones 2" x 4" y viguetas en madera 1" x 6", incluye protección de pintura al intemperie.</t>
  </si>
  <si>
    <t>Fachada frontal y posterior en madera IPE terminada y fijada sobre refuerzo en perfiles metálicos, incluye tratamiento de pintura en madera y perfiles metálicos contra el intemperie</t>
  </si>
  <si>
    <t xml:space="preserve">Techo en estructura de madera pino tratado 2" x 6" y aislompanel machimbrado, formado por dos laminas de aluzinc prepintado cal. 26 y una espuma de poliestireno  </t>
  </si>
  <si>
    <t>Caños en aluzinc liso prepintado cal. 26</t>
  </si>
  <si>
    <t>Cubrefalta en Aluzinc liso prepintado cal. 26</t>
  </si>
  <si>
    <t>Letrero informativo en pino tratado (Basura)</t>
  </si>
  <si>
    <t>Letrero informativo en pino tratado (Oficinas)</t>
  </si>
  <si>
    <t>MODULO B2: AREA DE VENDEDORES</t>
  </si>
  <si>
    <t>C</t>
  </si>
  <si>
    <t>MODULO B1: DEPOSITO BASURA, ALMACEN Y OFICINA + AREA DE VENDEDODORES (ARTESANIA)</t>
  </si>
  <si>
    <t>Zapata muros 0.30 x 0.20, 2Ø3/8", Ø3/8" @0.25 m</t>
  </si>
  <si>
    <t>Zapata muros 0.45 x 0.20, 3Ø3/8", Ø3/8" @0.25 m</t>
  </si>
  <si>
    <t>Zapata muros 0.60 x 0.20, 3Ø3/8", Ø3/8" @0.25 m</t>
  </si>
  <si>
    <t>Zapapata columna Z1 1.30 x 1.30 x 0.40, Ø1/2" @0.15 m A.D.</t>
  </si>
  <si>
    <t>Zapata columna Z2 0.80 x 0.80 x 0.30, Ø1/2" @0.15 m A.D.</t>
  </si>
  <si>
    <t>Zapata columna ZP 0.60 x 0.60 x 0.20, Ø3/8" @0.15 m A.D.</t>
  </si>
  <si>
    <t>Col. C1 .0.30 x.0.30 m, BNP 8Ø1/2"+2 Ø3/4", SNP 4Ø1/2" Est.Ø3/8" @0.10 m, ver planos</t>
  </si>
  <si>
    <t>Col. C2 .0.20 x.0.20 m, 4Ø1/2", Est.Ø3/8" @0.20 m, ver planos</t>
  </si>
  <si>
    <t>Pedestal C2 0.20 x 0.20 m, 4Ø1/2", Est.Ø3/8" @0.20 m, ver planos</t>
  </si>
  <si>
    <t>Viga V2, sección variable, 3Ø1/2",2Ø3/8", Est.Ø3/8", AD Ø1/2" @0.20 m, ver planos</t>
  </si>
  <si>
    <t>Viga V1, sección variable , 3Ø1/2",2Ø3/8", Est.Ø3/8", AD Ø1/2" @0.20 m, ver planos</t>
  </si>
  <si>
    <t>Viga V3, 0.20 x 0.40, 5Ø3/8", Est.Ø3/8" @0.20 m, ver planos</t>
  </si>
  <si>
    <t>Bloques horm. 4", Ø3/8" @0.80 m</t>
  </si>
  <si>
    <t>Pañete de columna</t>
  </si>
  <si>
    <t>Piso de hormigón pulido, con malla electrosoldada D2.3 x 2.3, 15 x 15</t>
  </si>
  <si>
    <t>Piso en madera de pino tratado, vigas principales  2" x 4" y viguetas 1" x 6", incluye pintura de protección con al intemperie</t>
  </si>
  <si>
    <t>Puerta en madera IPE terminada, fijada sobre refuerzos con perfiles metálicos, ver detalle</t>
  </si>
  <si>
    <t>Puerta en madera IPE terminada,  fijada sobre refuerzos con perfiles metálicos en caseta de basura, ver detalle</t>
  </si>
  <si>
    <t>Ventanas proyectadas en madera IPE terminada, fijada sobre refuerzos con perfiles metálicos, ver detalle</t>
  </si>
  <si>
    <t xml:space="preserve">Techo en estructura de madera de pino tratado 2" x 6" y aislompanel machimbrado, formado por dos laminas de Aluzinc prepintado cal. 26 y una espuma de poliestireno  </t>
  </si>
  <si>
    <t>Techo en tejas planas de barro 0.40 x 0.25, con estructura de madera 2" x 12" como vigas principales, viguetas 2" x 6", con correas de 2" x 3" separadas a 0.25 m. Las tejas de barro se fijaran sobre un plywood de 3/8" de espesor.</t>
  </si>
  <si>
    <t xml:space="preserve">Pergolado en estructura madera de pino tratado con vigas principales 2" x 8", viguetas 2" x 6" y celosía madera </t>
  </si>
  <si>
    <t>Cubrefalta en aluzinc liso prepintado cal. 26</t>
  </si>
  <si>
    <t>Mesas de plástico microperforada (material polipropileno) MO-001</t>
  </si>
  <si>
    <t>Taburete con espalda apilable microperforada (material polipropileno) MO-003</t>
  </si>
  <si>
    <t xml:space="preserve">Muro en madera Ipe 1" x 4" @0.15 m con meseta en madera Ipe </t>
  </si>
  <si>
    <t>Letrero informativo en pino tratado (modulo de ventas)</t>
  </si>
  <si>
    <t xml:space="preserve">Muro en madera Ipe 1" x 4" @0.15 m, con meseta en madera Ipe </t>
  </si>
  <si>
    <t>Freg. Industrial autoportante, acero inox., doble (inc. conexion tub. a/p, arrastre 4" y acces.)</t>
  </si>
  <si>
    <t>MODULO B3: AREA DE VENDEDORES</t>
  </si>
  <si>
    <t>D</t>
  </si>
  <si>
    <t>Fregadero empotrable de acero inox., doble (inc. conexion tub. a/p, arrastre 4" y acces.)</t>
  </si>
  <si>
    <t>Zap. muros 0.30 x 0.20, 2Ø3/8", Ø3/8" @0.25 m</t>
  </si>
  <si>
    <t>Zap. muros 0.45 x 0.20, 2Ø3/8", Ø3/8" @0.25 m</t>
  </si>
  <si>
    <t>Zap. muros 0.60 x 0.20, 3Ø3/8", Ø3/8" @0.25 m</t>
  </si>
  <si>
    <t>Zap. Columna Z2 0.80 x 0.80 x 0.30, Ø1/2" @0.15 m A.D.</t>
  </si>
  <si>
    <t>Zap. Columna Z1, 1.30 x 1.30 x 0.40, Ø1/2" @0.15 m A.D.</t>
  </si>
  <si>
    <t>Zap. Columna Z2, 0.80 x 0.80 x 0.30, Ø1/2" @0.15 m A.D.</t>
  </si>
  <si>
    <t>Zap. Columna ZP, 0.60 x 0.60 x 0.20, Ø3/8" @0.15 m A.D.</t>
  </si>
  <si>
    <t>Col. C2 .0.20x.0.20 m, 4Ø1/2", Est.Ø3/8" @0.20 m, ver planos</t>
  </si>
  <si>
    <t>Pedestal  C2 .0.20x.0.20 m, 4Ø1/2", Est.Ø3/8" @0.20 m, ver planos</t>
  </si>
  <si>
    <t>Viga V1,sección variable , 3Ø1/2",2Ø3/8"Est.Ø3/8", AD Ø1/2" @0.20 m, ver planos.</t>
  </si>
  <si>
    <t>Viga V2,Sección variable, 3Ø1/2",2Ø3/8"Est.Ø3/8", AD Ø1/2" @0.20 m, ver planos.</t>
  </si>
  <si>
    <t>Viga V3,.20x.40, 5Ø3/8", Est.Ø3/8" @0.20 m, ver planos.</t>
  </si>
  <si>
    <t>Piso en pino tratado, vigas principales  2" x 4" y viguetas 1" x 6", incluye pintura de protección con al intemperie</t>
  </si>
  <si>
    <t>Revestimiento de madera Ipe en columnas</t>
  </si>
  <si>
    <t>TECHO</t>
  </si>
  <si>
    <t>PINTURA</t>
  </si>
  <si>
    <t>Techo en tejas planas de barro 0.40 x 0.25 m, con estructura de madera 2" x 12" como vigas principales, viguetas 2" x 6", con correas de 2" x 3" separadas a 0.25 m. Las tejas de barro se fijaran sobre un plywood de 3/8" de espesor.</t>
  </si>
  <si>
    <t>Pergolado en estructura madera de pino tratado con vigas principales 2" x 8", viguetas 2" x 6" y celosía madera</t>
  </si>
  <si>
    <t>E</t>
  </si>
  <si>
    <t>MODULO B4: AREA DE VENDEDORES Y OFICINA CESTUR</t>
  </si>
  <si>
    <t>Excavación de zapatas de muros (a mano)</t>
  </si>
  <si>
    <t>Zap. muros 0.45 x 0.20, 3Ø3/8", Ø3/8" @0.25 m</t>
  </si>
  <si>
    <t>Zap. muros 0.30 x 0.20, 3Ø3/8", Ø3/8" @0.25 m</t>
  </si>
  <si>
    <t>Viga VA, 0.20 x 0.20, 5Ø3/8", Est.Ø3/8" @0.15 m, ver planos.</t>
  </si>
  <si>
    <t>Viga V1, 0.20 x 0.40, 3Ø1/2", 2Ø3/8" Est.Ø3/8", AD Ø1/2" @0.20 m, ver planos.</t>
  </si>
  <si>
    <t>Viga V2, 0.20 x 0.40, 3Ø1/2", 2Ø3/8" Est.Ø3/8", AD Ø1/2" @0.20 m, ver planos.</t>
  </si>
  <si>
    <t>Ventanas proyectada madera IPE terminada laterales, reforzadas con perfiles metálicos, ver detalle</t>
  </si>
  <si>
    <t>Puerta posterior en madera IPE terminada, fijada sobre refuerzos con perfiles metálicos, ver detalle</t>
  </si>
  <si>
    <t xml:space="preserve">Techo en estructura de madera  pino tratado 2" x 6" y aislompanel machimbrado, formado por dos laminas de aluzinc prepintado cal. 26 y una espuma de poliestireno  </t>
  </si>
  <si>
    <t>Caballete en aluzinc liso prepintado cal. 26</t>
  </si>
  <si>
    <t>Letrero informativo en pino tratado (Oficina)</t>
  </si>
  <si>
    <t>Letrero informativo en pino tratado (Bar)</t>
  </si>
  <si>
    <t>P.A</t>
  </si>
  <si>
    <t>F</t>
  </si>
  <si>
    <t>Col. C1 .0.30 x.0.30 m, BNP 8Ø1/2"+2 Ø3/4", SNP 4Ø1/2",  Est.Ø3/8"a.10 m, ver planos</t>
  </si>
  <si>
    <t>MODULO B7: BAÑOS</t>
  </si>
  <si>
    <t>TRABAJOS EN EXTERIOR: PLAZA DE VENDEDORES</t>
  </si>
  <si>
    <t>PASARELA DE ACCESO</t>
  </si>
  <si>
    <t>CASETA DE VIGILANCIA (CESTUR, 1 UNIDAD)</t>
  </si>
  <si>
    <t xml:space="preserve">Muro en madera ipe 1" x 4" @0.15 m con meseta en madera Ipe </t>
  </si>
  <si>
    <t>MODULO B5: AREA DE VENDEDORES</t>
  </si>
  <si>
    <t>Piso en pino tratado, vigas principales  2"x 4" y viguetas 1" x 6", incluye pintura de protección al intemperie</t>
  </si>
  <si>
    <t>Caños en Aluzinc liso prepintado cal. 26</t>
  </si>
  <si>
    <t>Fachada frontal en madera de Ipe terminada y reforzada con perfiles metálicos según detalle. La fachada incluye puerta y ventanas proyectadas frontales</t>
  </si>
  <si>
    <t>Fachada frontal y laterales en madera de Ipe terminada y fijada con refuerzos con perfiles metálicos según detalle. La fachada incluye puerta y ventanas proyectadas frontales</t>
  </si>
  <si>
    <t>Fachada frontal en madera IPE terminada y fijada sobre refuerzo en perfiles metálicos con tratamiento de pintura en madera y perfiles metálicos contra el intemperie (la fachada incluye puerta y ventanas proyectadas frontales)</t>
  </si>
  <si>
    <t>Fachada frontal en madera IPE terminada y fijada sobre refuerzo en perfiles metálicos, incluye tratamiento de pintura en madera y perfiles metálicos contra el intemperie. Incluye puertas y ventanas proyectadas frontales.</t>
  </si>
  <si>
    <t>G</t>
  </si>
  <si>
    <t>Zap. Columna Z1 1.30 x 1.30 x 0.40, Ø1/2" @0.15 m A.D</t>
  </si>
  <si>
    <t>Zap. Columna Z2 0.80 x 0.80 x 0.30, Ø1/2" @0.15 m A.D</t>
  </si>
  <si>
    <t>Zap. Columna Z 1.20 x 1.20 x 0.40, Ø1/2" @0.15 m A.D</t>
  </si>
  <si>
    <t>Porcelanato interior 60 x 60 cm</t>
  </si>
  <si>
    <t>Porcelanato exterior 60 x 60 cm</t>
  </si>
  <si>
    <t xml:space="preserve">Instalación hexagonal, según diseño </t>
  </si>
  <si>
    <t>Suministro e instalación de sillas de salvavidas, ver detalle</t>
  </si>
  <si>
    <t>Aplicación de pintura amarillo trafico en paragomas</t>
  </si>
  <si>
    <t>Demolicion de jardinera existente (inc. bote)</t>
  </si>
  <si>
    <t>Demolicion piso (inc. bote)</t>
  </si>
  <si>
    <t xml:space="preserve">Muro H.A., h=0.60 m (S.N.P.) </t>
  </si>
  <si>
    <t>Columna 0.15 x 0.15 m</t>
  </si>
  <si>
    <t>Suministro y siembra de Césped en jardinera</t>
  </si>
  <si>
    <t>Revestimiento de ceramica en muro 20 x 30 cm</t>
  </si>
  <si>
    <t>Zap. de col 0.80 x 0.80 x 0.25 m, Ø1/2".</t>
  </si>
  <si>
    <t>H</t>
  </si>
  <si>
    <t>Zap. muros 0.60 x 0.20, 2Ø3/8", Ø3/8" @0.25 m</t>
  </si>
  <si>
    <t>I</t>
  </si>
  <si>
    <t>Letrero informativo en pino tratado (hombre y mujer)</t>
  </si>
  <si>
    <t xml:space="preserve">Tope de granito 0.75 m x 1.85 m con soporte de estructura en perfiles metálicos </t>
  </si>
  <si>
    <t>ACERAS Y CONTENES</t>
  </si>
  <si>
    <t>Pedestal 0.75 m x 1.40 m, col 0.25 x 1 m, 1/2" @0.20 m y estribos 3/8 "@0.15m, ver planos</t>
  </si>
  <si>
    <t>J</t>
  </si>
  <si>
    <t>K</t>
  </si>
  <si>
    <t>Zap. Columna Z2, 0.80 x 0.80 x 0.25, Ø1/2" @0.15 m A.D.</t>
  </si>
  <si>
    <t>Col. C1, 0.20 x 0.20 m, 4Ø1/2", Est.Ø3/8" @0.20 m, ver planos</t>
  </si>
  <si>
    <t>Viga V1,V2 y V4, 0.20 x 0.20 m, 3Ø1/2",3Ø1/2", Est.Ø3/8" @0.20 m, ver planos.</t>
  </si>
  <si>
    <t>Viga V3, V5, 0.20 X 0.20 m, 2Ø1/2", 2Ø1/2", Est.Ø3/8", AD Ø1/2" @0.20 m, ver planos</t>
  </si>
  <si>
    <t>Pedestal 0.75 m x 1.40 m, col 0.25 x 1.0 m, 1/2" @0.20 m y estribos 3/8" @0.15m, ver planos</t>
  </si>
  <si>
    <t>Rótulo de señalización de entrada 1.01 m x 2.20 m. impreso en  vinil full color (ver detalle)</t>
  </si>
  <si>
    <t>Zap. 1.0 x 1.40 x.30 m, 1/2" @0.20 m" A.D. ver detalle</t>
  </si>
  <si>
    <t>Col. Pedestal 0.40 x 0.81 m, 16 Ø3/4", Est.Ø3/8" @0.20 m, ver detalle.</t>
  </si>
  <si>
    <t>Columnas 0.20 x 0.20 m,  Av. 4Ø1/2", Est.Ø3/8" @0.20 m, ver planos</t>
  </si>
  <si>
    <t>Columnas redonda D 0.20 m, Av 6 Ø1/2", Est.Ø3/8" @0.10 m, ver planos</t>
  </si>
  <si>
    <t>Viga V1, 0.20 x 0.23 m, 3Ø1/2", 4Ø1/2, Est.Ø3/8" @0.10 m, ver planos.</t>
  </si>
  <si>
    <t>Viga V2, 0.20 x 0.23 m, 4Ø1/2", 2Ø3/4", Est.Ø3/8" @0.10 m, ver planos.</t>
  </si>
  <si>
    <t>Viga V3, 0.20 x 0.23 m,  3Ø1/2", 2Ø3/4", Est.Ø3/8" @0.10 m, ver planos.</t>
  </si>
  <si>
    <t>Viga V4, 0.20 x 0.40 m,  5Ø1/2", 3Ø1/2", Est.Ø3/8" @0.10 m, ver planos.</t>
  </si>
  <si>
    <t>Piso de hormigón con malla D2.3x2.3, 15x15</t>
  </si>
  <si>
    <t>Terminacion de techo</t>
  </si>
  <si>
    <t>Revestimiento</t>
  </si>
  <si>
    <t>Revestimiento de madera</t>
  </si>
  <si>
    <t>Estructura en perfiles metálicos tipo W6" x 9 lb/p con correas en perfiles galvanizados 11/2" x 3", fijados a la estructura de hormigón por medio de placas y pernos. Incluye pintura epóxica en perfiles y accesorios. Ver planos</t>
  </si>
  <si>
    <t>Revestimiento en madera IPE (madera  terminada) 1" x 4", fijados a la estructura de madera en pino tratado, incluye barniz marino, ver detalle</t>
  </si>
  <si>
    <t>L</t>
  </si>
  <si>
    <t>INSTALACIONES ELECTRICAS EN MODULOS</t>
  </si>
  <si>
    <t>MODULO #2  (MODULOS DE COCINA)</t>
  </si>
  <si>
    <t>MODULO #1 (CASETA DE BASURA, ALMACEN)</t>
  </si>
  <si>
    <t>MODULO 5 Y 6 (MODULOS DE COCINA)</t>
  </si>
  <si>
    <t>SUBTOTAL GASTOS GENERALES</t>
  </si>
  <si>
    <t>INSTALACIONES SANITARIAS BAÑOS, MODULOS DE VENTAS Y ESTACIONAMIENTO</t>
  </si>
  <si>
    <t>MODULO BAÑOS</t>
  </si>
  <si>
    <t>Suministro e instalación de bombas de agua 2.0  hp y tanque de presión 120 gl en fibra de vidrio para cisterna.</t>
  </si>
  <si>
    <t>Las partidas de instalaciones electricas y sanitarias deben incluir en sus analisis el precio de mano de obra</t>
  </si>
  <si>
    <t>PROYECTO: RECONSTRUCCION DE LA PLAZA DE VENDERORES Y HABILITACION DE ACCESO PEATONAL A PLAYA</t>
  </si>
  <si>
    <t xml:space="preserve">SUB-TOTAL </t>
  </si>
  <si>
    <t>-Modulo portacontador con barra de 500amp. Monofásico, 60HZ, 120/240v, nema 3r,en caja plástica con:
A) 1 MCB de 500/2 (HYUNDAI)
B) 23 Breaker de 30/2 (ANDELI)
C) 1 Zócalo Portacontador de 20Amp., 1F, 8 Clips.
-Para Totalizador Edenorte
D) 23 Zócalos Porta contadores de 100Amps., 1F, 5 Clips
E) 1 Previsión para 100 Amps., 1F, según Edenorte
F) 3 CT'S de 500/5Amp., marca GE
G) Bloque Neutro y Tierra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</si>
</sst>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4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RD$&quot;* #,##0.00_-;\-&quot;RD$&quot;* #,##0.00_-;_-&quot;RD$&quot;* &quot;-&quot;??_-;_-@_-"/>
    <numFmt numFmtId="165" formatCode="_-* #,##0.00_-;\-* #,##0.00_-;_-* &quot;-&quot;??_-;_-@_-"/>
    <numFmt numFmtId="166" formatCode="_-&quot;$&quot;* #,##0.00_-;\-&quot;$&quot;* #,##0.00_-;_-&quot;$&quot;* &quot;-&quot;??_-;_-@_-"/>
    <numFmt numFmtId="167" formatCode="_(&quot;RD$&quot;* #,##0.00_);_(&quot;RD$&quot;* \(#,##0.00\);_(&quot;RD$&quot;* &quot;-&quot;??_);_(@_)"/>
    <numFmt numFmtId="168" formatCode="&quot;£&quot;#,##0;\-&quot;£&quot;#,##0"/>
    <numFmt numFmtId="169" formatCode="0.0"/>
    <numFmt numFmtId="170" formatCode="#,##0.0000"/>
    <numFmt numFmtId="171" formatCode="&quot;RD$&quot;#,##0.00"/>
    <numFmt numFmtId="172" formatCode="_-* #,##0.0000_-;\-* #,##0.0000_-;_-* &quot;-&quot;??_-;_-@_-"/>
    <numFmt numFmtId="173" formatCode="[$$-409]#,##0.00"/>
    <numFmt numFmtId="174" formatCode="_-* #,##0.00\ _$_-;\-* #,##0.00\ _$_-;_-* &quot;-&quot;??\ _$_-;_-@_-"/>
    <numFmt numFmtId="175" formatCode="&quot; &quot;#,##0.00&quot; &quot;;&quot; (&quot;#,##0.00&quot;)&quot;;&quot; -&quot;00&quot; &quot;;&quot; &quot;@&quot; &quot;"/>
    <numFmt numFmtId="176" formatCode="_-* #,##0.00\ _P_t_s_-;\-* #,##0.00\ _P_t_s_-;_-* &quot;-&quot;??\ _P_t_s_-;_-@_-"/>
    <numFmt numFmtId="177" formatCode="#,##0.00\ &quot;€&quot;;\-#,##0.00\ &quot;€&quot;"/>
    <numFmt numFmtId="178" formatCode="\$#,##0\ ;\(\$#,##0\)"/>
    <numFmt numFmtId="179" formatCode="_([$€-2]* #,##0.00_);_([$€-2]* \(#,##0.00\);_([$€-2]* &quot;-&quot;??_)"/>
    <numFmt numFmtId="180" formatCode="&quot; &quot;#,##0.00&quot; &quot;;&quot; (&quot;#,##0.00&quot;)&quot;;&quot; -&quot;#&quot; &quot;;&quot; &quot;@&quot; &quot;"/>
    <numFmt numFmtId="181" formatCode="[$-409]General"/>
    <numFmt numFmtId="182" formatCode="#."/>
    <numFmt numFmtId="183" formatCode="#,000"/>
    <numFmt numFmtId="184" formatCode="mm/dd/yyyy;@"/>
    <numFmt numFmtId="185" formatCode="_(* #,##0.000000_);_(* \(#,##0.000000\);_(* &quot;-&quot;??_);_(@_)"/>
    <numFmt numFmtId="186" formatCode="#,##0.00000000000"/>
    <numFmt numFmtId="187" formatCode="_-* #,##0.00\ _€_-;\-* #,##0.00\ _€_-;_-* &quot;-&quot;??\ _€_-;_-@_-"/>
    <numFmt numFmtId="188" formatCode="#,##0.0000_);\(#,##0.0000\)"/>
    <numFmt numFmtId="189" formatCode="0_)"/>
    <numFmt numFmtId="190" formatCode="[$-1C0A]d&quot; de &quot;mmmm&quot; de &quot;yyyy;@"/>
    <numFmt numFmtId="191" formatCode="_(&quot;$&quot;* #,##0_);_(&quot;$&quot;* \(#,##0\);_(&quot;$&quot;* &quot;-&quot;??_);_(@_)"/>
    <numFmt numFmtId="192" formatCode="0.00_)"/>
    <numFmt numFmtId="193" formatCode="[$-409]d\-mmm\-yy;@"/>
    <numFmt numFmtId="194" formatCode="_(* #,##0\ &quot;pta&quot;_);_(* \(#,##0\ &quot;pta&quot;\);_(* &quot;-&quot;??\ &quot;pta&quot;_);_(@_)"/>
  </numFmts>
  <fonts count="93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Verdana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0"/>
      <color rgb="FFFA7D00"/>
      <name val="Arial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0"/>
      <color indexed="8"/>
      <name val="centhury gothic"/>
    </font>
    <font>
      <sz val="10"/>
      <color indexed="8"/>
      <name val="匠牥晩††††††††††"/>
    </font>
    <font>
      <sz val="12"/>
      <color indexed="24"/>
      <name val="Times New Roman"/>
      <family val="1"/>
    </font>
    <font>
      <sz val="12"/>
      <name val="Helv"/>
    </font>
    <font>
      <sz val="10"/>
      <name val="centhury gothic"/>
    </font>
    <font>
      <b/>
      <i/>
      <u/>
      <sz val="10"/>
      <name val="Verdana"/>
      <family val="2"/>
    </font>
    <font>
      <b/>
      <sz val="11"/>
      <color indexed="8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0"/>
      <color theme="1"/>
      <name val="Arial1"/>
    </font>
    <font>
      <i/>
      <sz val="11"/>
      <color indexed="23"/>
      <name val="Calibri"/>
      <family val="2"/>
    </font>
    <font>
      <i/>
      <sz val="10"/>
      <color rgb="FF7F7F7F"/>
      <name val="Arial"/>
      <family val="2"/>
    </font>
    <font>
      <b/>
      <sz val="1"/>
      <color indexed="16"/>
      <name val="Courier"/>
      <family val="3"/>
    </font>
    <font>
      <sz val="1"/>
      <color indexed="16"/>
      <name val="Courier"/>
      <family val="3"/>
    </font>
    <font>
      <u/>
      <sz val="10"/>
      <color indexed="36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Arial"/>
      <family val="2"/>
    </font>
    <font>
      <b/>
      <sz val="18"/>
      <name val="Arial"/>
      <family val="2"/>
    </font>
    <font>
      <u/>
      <sz val="11"/>
      <color theme="10"/>
      <name val="Calibri"/>
      <family val="2"/>
    </font>
    <font>
      <sz val="10"/>
      <color indexed="36"/>
      <name val="MS Sans Serif"/>
      <family val="2"/>
    </font>
    <font>
      <sz val="11"/>
      <color indexed="52"/>
      <name val="Calibri"/>
      <family val="2"/>
    </font>
    <font>
      <sz val="10"/>
      <name val="Garamond"/>
      <family val="1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i/>
      <sz val="10"/>
      <name val="MS Sans Serif"/>
      <family val="2"/>
    </font>
    <font>
      <sz val="10"/>
      <name val="Courier"/>
      <family val="3"/>
    </font>
    <font>
      <b/>
      <i/>
      <sz val="16"/>
      <name val="Helv"/>
    </font>
    <font>
      <sz val="12"/>
      <color theme="1"/>
      <name val="Times New Roman"/>
      <family val="2"/>
    </font>
    <font>
      <sz val="9"/>
      <name val="Arial"/>
      <family val="2"/>
    </font>
    <font>
      <sz val="11"/>
      <name val="Arial"/>
      <family val="2"/>
    </font>
    <font>
      <sz val="10"/>
      <name val="Lucida Sans"/>
      <family val="2"/>
    </font>
    <font>
      <b/>
      <sz val="24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sz val="10"/>
      <name val="Univers (W1)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5"/>
      <color indexed="62"/>
      <name val="Calibri"/>
      <family val="2"/>
    </font>
    <font>
      <b/>
      <sz val="10"/>
      <color indexed="9"/>
      <name val="Verdana"/>
      <family val="2"/>
    </font>
    <font>
      <b/>
      <sz val="13"/>
      <color indexed="62"/>
      <name val="Calibri"/>
      <family val="2"/>
    </font>
    <font>
      <b/>
      <sz val="9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4"/>
      <name val="Arial"/>
      <family val="2"/>
    </font>
    <font>
      <b/>
      <sz val="11.5"/>
      <color theme="1"/>
      <name val="Arial Narrow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vertAlign val="superscript"/>
      <sz val="9"/>
      <color theme="1"/>
      <name val="Arial"/>
      <family val="2"/>
    </font>
    <font>
      <b/>
      <sz val="9"/>
      <color rgb="FF0070C0"/>
      <name val="Arial"/>
      <family val="2"/>
    </font>
    <font>
      <sz val="14"/>
      <color theme="0"/>
      <name val="Arial"/>
      <family val="2"/>
    </font>
    <font>
      <b/>
      <sz val="11.5"/>
      <color theme="0"/>
      <name val="Arial Narrow"/>
      <family val="2"/>
    </font>
  </fonts>
  <fills count="9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indexed="56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indexed="54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4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1473">
    <xf numFmtId="0" fontId="0" fillId="0" borderId="0"/>
    <xf numFmtId="0" fontId="12" fillId="0" borderId="0"/>
    <xf numFmtId="0" fontId="13" fillId="0" borderId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8" fillId="0" borderId="0"/>
    <xf numFmtId="168" fontId="14" fillId="0" borderId="0" applyFont="0" applyFill="0" applyBorder="0" applyAlignment="0" applyProtection="0"/>
    <xf numFmtId="166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6" fillId="0" borderId="0"/>
    <xf numFmtId="0" fontId="13" fillId="0" borderId="0"/>
    <xf numFmtId="0" fontId="13" fillId="0" borderId="0"/>
    <xf numFmtId="0" fontId="13" fillId="0" borderId="0"/>
    <xf numFmtId="165" fontId="13" fillId="0" borderId="0" applyFont="0" applyFill="0" applyBorder="0" applyAlignment="0" applyProtection="0"/>
    <xf numFmtId="0" fontId="13" fillId="0" borderId="0"/>
    <xf numFmtId="0" fontId="23" fillId="0" borderId="0"/>
    <xf numFmtId="0" fontId="13" fillId="0" borderId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9" fillId="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9" fillId="1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9" fillId="16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9" fillId="20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9" fillId="24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9" fillId="28" borderId="0" applyNumberFormat="0" applyBorder="0" applyAlignment="0" applyProtection="0"/>
    <xf numFmtId="173" fontId="14" fillId="37" borderId="0" applyNumberFormat="0" applyBorder="0" applyAlignment="0" applyProtection="0"/>
    <xf numFmtId="173" fontId="14" fillId="37" borderId="0" applyNumberFormat="0" applyBorder="0" applyAlignment="0" applyProtection="0"/>
    <xf numFmtId="173" fontId="14" fillId="37" borderId="0" applyNumberFormat="0" applyBorder="0" applyAlignment="0" applyProtection="0"/>
    <xf numFmtId="173" fontId="14" fillId="38" borderId="0" applyNumberFormat="0" applyBorder="0" applyAlignment="0" applyProtection="0"/>
    <xf numFmtId="173" fontId="14" fillId="38" borderId="0" applyNumberFormat="0" applyBorder="0" applyAlignment="0" applyProtection="0"/>
    <xf numFmtId="173" fontId="14" fillId="38" borderId="0" applyNumberFormat="0" applyBorder="0" applyAlignment="0" applyProtection="0"/>
    <xf numFmtId="173" fontId="14" fillId="39" borderId="0" applyNumberFormat="0" applyBorder="0" applyAlignment="0" applyProtection="0"/>
    <xf numFmtId="173" fontId="14" fillId="39" borderId="0" applyNumberFormat="0" applyBorder="0" applyAlignment="0" applyProtection="0"/>
    <xf numFmtId="173" fontId="14" fillId="39" borderId="0" applyNumberFormat="0" applyBorder="0" applyAlignment="0" applyProtection="0"/>
    <xf numFmtId="173" fontId="14" fillId="36" borderId="0" applyNumberFormat="0" applyBorder="0" applyAlignment="0" applyProtection="0"/>
    <xf numFmtId="173" fontId="14" fillId="36" borderId="0" applyNumberFormat="0" applyBorder="0" applyAlignment="0" applyProtection="0"/>
    <xf numFmtId="173" fontId="14" fillId="36" borderId="0" applyNumberFormat="0" applyBorder="0" applyAlignment="0" applyProtection="0"/>
    <xf numFmtId="173" fontId="14" fillId="35" borderId="0" applyNumberFormat="0" applyBorder="0" applyAlignment="0" applyProtection="0"/>
    <xf numFmtId="173" fontId="14" fillId="35" borderId="0" applyNumberFormat="0" applyBorder="0" applyAlignment="0" applyProtection="0"/>
    <xf numFmtId="173" fontId="14" fillId="35" borderId="0" applyNumberFormat="0" applyBorder="0" applyAlignment="0" applyProtection="0"/>
    <xf numFmtId="173" fontId="14" fillId="39" borderId="0" applyNumberFormat="0" applyBorder="0" applyAlignment="0" applyProtection="0"/>
    <xf numFmtId="173" fontId="14" fillId="39" borderId="0" applyNumberFormat="0" applyBorder="0" applyAlignment="0" applyProtection="0"/>
    <xf numFmtId="173" fontId="14" fillId="39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9" fillId="9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9" fillId="13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9" fillId="17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9" fillId="21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9" fillId="25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9" fillId="29" borderId="0" applyNumberFormat="0" applyBorder="0" applyAlignment="0" applyProtection="0"/>
    <xf numFmtId="173" fontId="14" fillId="35" borderId="0" applyNumberFormat="0" applyBorder="0" applyAlignment="0" applyProtection="0"/>
    <xf numFmtId="173" fontId="14" fillId="35" borderId="0" applyNumberFormat="0" applyBorder="0" applyAlignment="0" applyProtection="0"/>
    <xf numFmtId="173" fontId="14" fillId="35" borderId="0" applyNumberFormat="0" applyBorder="0" applyAlignment="0" applyProtection="0"/>
    <xf numFmtId="173" fontId="14" fillId="38" borderId="0" applyNumberFormat="0" applyBorder="0" applyAlignment="0" applyProtection="0"/>
    <xf numFmtId="173" fontId="14" fillId="38" borderId="0" applyNumberFormat="0" applyBorder="0" applyAlignment="0" applyProtection="0"/>
    <xf numFmtId="173" fontId="14" fillId="38" borderId="0" applyNumberFormat="0" applyBorder="0" applyAlignment="0" applyProtection="0"/>
    <xf numFmtId="173" fontId="14" fillId="42" borderId="0" applyNumberFormat="0" applyBorder="0" applyAlignment="0" applyProtection="0"/>
    <xf numFmtId="173" fontId="14" fillId="42" borderId="0" applyNumberFormat="0" applyBorder="0" applyAlignment="0" applyProtection="0"/>
    <xf numFmtId="173" fontId="14" fillId="42" borderId="0" applyNumberFormat="0" applyBorder="0" applyAlignment="0" applyProtection="0"/>
    <xf numFmtId="173" fontId="14" fillId="32" borderId="0" applyNumberFormat="0" applyBorder="0" applyAlignment="0" applyProtection="0"/>
    <xf numFmtId="173" fontId="14" fillId="32" borderId="0" applyNumberFormat="0" applyBorder="0" applyAlignment="0" applyProtection="0"/>
    <xf numFmtId="173" fontId="14" fillId="32" borderId="0" applyNumberFormat="0" applyBorder="0" applyAlignment="0" applyProtection="0"/>
    <xf numFmtId="173" fontId="14" fillId="35" borderId="0" applyNumberFormat="0" applyBorder="0" applyAlignment="0" applyProtection="0"/>
    <xf numFmtId="173" fontId="14" fillId="35" borderId="0" applyNumberFormat="0" applyBorder="0" applyAlignment="0" applyProtection="0"/>
    <xf numFmtId="173" fontId="14" fillId="35" borderId="0" applyNumberFormat="0" applyBorder="0" applyAlignment="0" applyProtection="0"/>
    <xf numFmtId="173" fontId="14" fillId="39" borderId="0" applyNumberFormat="0" applyBorder="0" applyAlignment="0" applyProtection="0"/>
    <xf numFmtId="173" fontId="14" fillId="39" borderId="0" applyNumberFormat="0" applyBorder="0" applyAlignment="0" applyProtection="0"/>
    <xf numFmtId="173" fontId="14" fillId="39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5" fillId="10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5" fillId="14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5" fillId="18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5" fillId="22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5" fillId="2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5" fillId="30" borderId="0" applyNumberFormat="0" applyBorder="0" applyAlignment="0" applyProtection="0"/>
    <xf numFmtId="173" fontId="24" fillId="35" borderId="0" applyNumberFormat="0" applyBorder="0" applyAlignment="0" applyProtection="0"/>
    <xf numFmtId="173" fontId="24" fillId="35" borderId="0" applyNumberFormat="0" applyBorder="0" applyAlignment="0" applyProtection="0"/>
    <xf numFmtId="173" fontId="24" fillId="35" borderId="0" applyNumberFormat="0" applyBorder="0" applyAlignment="0" applyProtection="0"/>
    <xf numFmtId="173" fontId="24" fillId="47" borderId="0" applyNumberFormat="0" applyBorder="0" applyAlignment="0" applyProtection="0"/>
    <xf numFmtId="173" fontId="24" fillId="47" borderId="0" applyNumberFormat="0" applyBorder="0" applyAlignment="0" applyProtection="0"/>
    <xf numFmtId="173" fontId="24" fillId="47" borderId="0" applyNumberFormat="0" applyBorder="0" applyAlignment="0" applyProtection="0"/>
    <xf numFmtId="173" fontId="24" fillId="41" borderId="0" applyNumberFormat="0" applyBorder="0" applyAlignment="0" applyProtection="0"/>
    <xf numFmtId="173" fontId="24" fillId="41" borderId="0" applyNumberFormat="0" applyBorder="0" applyAlignment="0" applyProtection="0"/>
    <xf numFmtId="173" fontId="24" fillId="41" borderId="0" applyNumberFormat="0" applyBorder="0" applyAlignment="0" applyProtection="0"/>
    <xf numFmtId="173" fontId="24" fillId="32" borderId="0" applyNumberFormat="0" applyBorder="0" applyAlignment="0" applyProtection="0"/>
    <xf numFmtId="173" fontId="24" fillId="32" borderId="0" applyNumberFormat="0" applyBorder="0" applyAlignment="0" applyProtection="0"/>
    <xf numFmtId="173" fontId="24" fillId="32" borderId="0" applyNumberFormat="0" applyBorder="0" applyAlignment="0" applyProtection="0"/>
    <xf numFmtId="173" fontId="24" fillId="35" borderId="0" applyNumberFormat="0" applyBorder="0" applyAlignment="0" applyProtection="0"/>
    <xf numFmtId="173" fontId="24" fillId="35" borderId="0" applyNumberFormat="0" applyBorder="0" applyAlignment="0" applyProtection="0"/>
    <xf numFmtId="173" fontId="24" fillId="35" borderId="0" applyNumberFormat="0" applyBorder="0" applyAlignment="0" applyProtection="0"/>
    <xf numFmtId="173" fontId="24" fillId="38" borderId="0" applyNumberFormat="0" applyBorder="0" applyAlignment="0" applyProtection="0"/>
    <xf numFmtId="173" fontId="24" fillId="38" borderId="0" applyNumberFormat="0" applyBorder="0" applyAlignment="0" applyProtection="0"/>
    <xf numFmtId="173" fontId="24" fillId="38" borderId="0" applyNumberFormat="0" applyBorder="0" applyAlignment="0" applyProtection="0"/>
    <xf numFmtId="0" fontId="24" fillId="48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24" fillId="50" borderId="0" applyNumberFormat="0" applyBorder="0" applyAlignment="0" applyProtection="0"/>
    <xf numFmtId="0" fontId="24" fillId="48" borderId="0" applyNumberFormat="0" applyBorder="0" applyAlignment="0" applyProtection="0"/>
    <xf numFmtId="0" fontId="25" fillId="7" borderId="0" applyNumberFormat="0" applyBorder="0" applyAlignment="0" applyProtection="0"/>
    <xf numFmtId="0" fontId="24" fillId="48" borderId="0" applyNumberFormat="0" applyBorder="0" applyAlignment="0" applyProtection="0"/>
    <xf numFmtId="0" fontId="24" fillId="51" borderId="0" applyNumberFormat="0" applyBorder="0" applyAlignment="0" applyProtection="0"/>
    <xf numFmtId="0" fontId="14" fillId="52" borderId="0" applyNumberFormat="0" applyBorder="0" applyAlignment="0" applyProtection="0"/>
    <xf numFmtId="0" fontId="14" fillId="53" borderId="0" applyNumberFormat="0" applyBorder="0" applyAlignment="0" applyProtection="0"/>
    <xf numFmtId="0" fontId="24" fillId="54" borderId="0" applyNumberFormat="0" applyBorder="0" applyAlignment="0" applyProtection="0"/>
    <xf numFmtId="0" fontId="24" fillId="51" borderId="0" applyNumberFormat="0" applyBorder="0" applyAlignment="0" applyProtection="0"/>
    <xf numFmtId="0" fontId="25" fillId="11" borderId="0" applyNumberFormat="0" applyBorder="0" applyAlignment="0" applyProtection="0"/>
    <xf numFmtId="0" fontId="24" fillId="51" borderId="0" applyNumberFormat="0" applyBorder="0" applyAlignment="0" applyProtection="0"/>
    <xf numFmtId="0" fontId="24" fillId="55" borderId="0" applyNumberFormat="0" applyBorder="0" applyAlignment="0" applyProtection="0"/>
    <xf numFmtId="0" fontId="14" fillId="52" borderId="0" applyNumberFormat="0" applyBorder="0" applyAlignment="0" applyProtection="0"/>
    <xf numFmtId="0" fontId="14" fillId="56" borderId="0" applyNumberFormat="0" applyBorder="0" applyAlignment="0" applyProtection="0"/>
    <xf numFmtId="0" fontId="24" fillId="53" borderId="0" applyNumberFormat="0" applyBorder="0" applyAlignment="0" applyProtection="0"/>
    <xf numFmtId="0" fontId="24" fillId="55" borderId="0" applyNumberFormat="0" applyBorder="0" applyAlignment="0" applyProtection="0"/>
    <xf numFmtId="0" fontId="25" fillId="15" borderId="0" applyNumberFormat="0" applyBorder="0" applyAlignment="0" applyProtection="0"/>
    <xf numFmtId="0" fontId="24" fillId="55" borderId="0" applyNumberFormat="0" applyBorder="0" applyAlignment="0" applyProtection="0"/>
    <xf numFmtId="0" fontId="24" fillId="44" borderId="0" applyNumberFormat="0" applyBorder="0" applyAlignment="0" applyProtection="0"/>
    <xf numFmtId="0" fontId="14" fillId="49" borderId="0" applyNumberFormat="0" applyBorder="0" applyAlignment="0" applyProtection="0"/>
    <xf numFmtId="0" fontId="1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44" borderId="0" applyNumberFormat="0" applyBorder="0" applyAlignment="0" applyProtection="0"/>
    <xf numFmtId="0" fontId="25" fillId="19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14" fillId="57" borderId="0" applyNumberFormat="0" applyBorder="0" applyAlignment="0" applyProtection="0"/>
    <xf numFmtId="0" fontId="14" fillId="49" borderId="0" applyNumberFormat="0" applyBorder="0" applyAlignment="0" applyProtection="0"/>
    <xf numFmtId="0" fontId="24" fillId="50" borderId="0" applyNumberFormat="0" applyBorder="0" applyAlignment="0" applyProtection="0"/>
    <xf numFmtId="0" fontId="24" fillId="45" borderId="0" applyNumberFormat="0" applyBorder="0" applyAlignment="0" applyProtection="0"/>
    <xf numFmtId="0" fontId="25" fillId="23" borderId="0" applyNumberFormat="0" applyBorder="0" applyAlignment="0" applyProtection="0"/>
    <xf numFmtId="0" fontId="24" fillId="45" borderId="0" applyNumberFormat="0" applyBorder="0" applyAlignment="0" applyProtection="0"/>
    <xf numFmtId="0" fontId="24" fillId="47" borderId="0" applyNumberFormat="0" applyBorder="0" applyAlignment="0" applyProtection="0"/>
    <xf numFmtId="0" fontId="14" fillId="52" borderId="0" applyNumberFormat="0" applyBorder="0" applyAlignment="0" applyProtection="0"/>
    <xf numFmtId="0" fontId="1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47" borderId="0" applyNumberFormat="0" applyBorder="0" applyAlignment="0" applyProtection="0"/>
    <xf numFmtId="0" fontId="25" fillId="27" borderId="0" applyNumberFormat="0" applyBorder="0" applyAlignment="0" applyProtection="0"/>
    <xf numFmtId="0" fontId="24" fillId="47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7" fillId="4" borderId="0" applyNumberFormat="0" applyBorder="0" applyAlignment="0" applyProtection="0"/>
    <xf numFmtId="173" fontId="28" fillId="35" borderId="0" applyNumberFormat="0" applyBorder="0" applyAlignment="0" applyProtection="0"/>
    <xf numFmtId="173" fontId="28" fillId="35" borderId="0" applyNumberFormat="0" applyBorder="0" applyAlignment="0" applyProtection="0"/>
    <xf numFmtId="173" fontId="28" fillId="35" borderId="0" applyNumberFormat="0" applyBorder="0" applyAlignment="0" applyProtection="0"/>
    <xf numFmtId="0" fontId="29" fillId="59" borderId="15" applyNumberFormat="0" applyAlignment="0" applyProtection="0"/>
    <xf numFmtId="0" fontId="29" fillId="59" borderId="15" applyNumberFormat="0" applyAlignment="0" applyProtection="0"/>
    <xf numFmtId="0" fontId="30" fillId="5" borderId="12" applyNumberFormat="0" applyAlignment="0" applyProtection="0"/>
    <xf numFmtId="173" fontId="31" fillId="60" borderId="15" applyNumberFormat="0" applyAlignment="0" applyProtection="0"/>
    <xf numFmtId="173" fontId="31" fillId="60" borderId="15" applyNumberFormat="0" applyAlignment="0" applyProtection="0"/>
    <xf numFmtId="173" fontId="31" fillId="60" borderId="15" applyNumberFormat="0" applyAlignment="0" applyProtection="0"/>
    <xf numFmtId="173" fontId="32" fillId="61" borderId="16" applyNumberFormat="0" applyAlignment="0" applyProtection="0"/>
    <xf numFmtId="173" fontId="32" fillId="61" borderId="16" applyNumberFormat="0" applyAlignment="0" applyProtection="0"/>
    <xf numFmtId="173" fontId="32" fillId="61" borderId="16" applyNumberFormat="0" applyAlignment="0" applyProtection="0"/>
    <xf numFmtId="173" fontId="33" fillId="0" borderId="17" applyNumberFormat="0" applyFill="0" applyAlignment="0" applyProtection="0"/>
    <xf numFmtId="173" fontId="33" fillId="0" borderId="17" applyNumberFormat="0" applyFill="0" applyAlignment="0" applyProtection="0"/>
    <xf numFmtId="173" fontId="33" fillId="0" borderId="17" applyNumberFormat="0" applyFill="0" applyAlignment="0" applyProtection="0"/>
    <xf numFmtId="0" fontId="34" fillId="62" borderId="0" applyNumberFormat="0" applyFont="0" applyBorder="0" applyAlignment="0" applyProtection="0"/>
    <xf numFmtId="0" fontId="34" fillId="62" borderId="0" applyNumberFormat="0" applyFont="0" applyBorder="0" applyAlignment="0" applyProtection="0"/>
    <xf numFmtId="0" fontId="34" fillId="62" borderId="0" applyNumberFormat="0" applyFont="0" applyBorder="0" applyAlignment="0" applyProtection="0"/>
    <xf numFmtId="0" fontId="34" fillId="62" borderId="0" applyNumberFormat="0" applyFont="0" applyBorder="0" applyAlignment="0" applyProtection="0"/>
    <xf numFmtId="0" fontId="34" fillId="62" borderId="0" applyNumberFormat="0" applyFont="0" applyBorder="0" applyAlignment="0" applyProtection="0"/>
    <xf numFmtId="0" fontId="34" fillId="62" borderId="0" applyNumberFormat="0" applyFont="0" applyBorder="0" applyAlignment="0" applyProtection="0"/>
    <xf numFmtId="0" fontId="34" fillId="62" borderId="0" applyNumberFormat="0" applyFont="0" applyBorder="0" applyAlignment="0" applyProtection="0"/>
    <xf numFmtId="0" fontId="34" fillId="62" borderId="0" applyNumberFormat="0" applyFont="0" applyBorder="0" applyAlignment="0" applyProtection="0"/>
    <xf numFmtId="0" fontId="34" fillId="62" borderId="0" applyNumberFormat="0" applyBorder="0" applyAlignment="0" applyProtection="0"/>
    <xf numFmtId="0" fontId="32" fillId="61" borderId="16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0" fontId="2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36" fillId="0" borderId="0" applyFont="0" applyFill="0" applyBorder="0" applyAlignment="0" applyProtection="0"/>
    <xf numFmtId="0" fontId="37" fillId="0" borderId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36" fillId="0" borderId="0" applyFont="0" applyFill="0" applyBorder="0" applyAlignment="0" applyProtection="0"/>
    <xf numFmtId="0" fontId="39" fillId="63" borderId="0" applyNumberFormat="0" applyFont="0" applyFill="0" applyAlignment="0"/>
    <xf numFmtId="0" fontId="19" fillId="64" borderId="0" applyNumberFormat="0" applyFont="0" applyFill="0" applyAlignment="0"/>
    <xf numFmtId="0" fontId="36" fillId="0" borderId="0" applyFont="0" applyFill="0" applyBorder="0" applyAlignment="0" applyProtection="0"/>
    <xf numFmtId="0" fontId="40" fillId="65" borderId="0" applyNumberFormat="0" applyBorder="0" applyAlignment="0" applyProtection="0"/>
    <xf numFmtId="0" fontId="40" fillId="66" borderId="0" applyNumberFormat="0" applyBorder="0" applyAlignment="0" applyProtection="0"/>
    <xf numFmtId="0" fontId="40" fillId="67" borderId="0" applyNumberFormat="0" applyBorder="0" applyAlignment="0" applyProtection="0"/>
    <xf numFmtId="173" fontId="41" fillId="0" borderId="0" applyNumberFormat="0" applyFill="0" applyBorder="0" applyAlignment="0" applyProtection="0"/>
    <xf numFmtId="173" fontId="41" fillId="0" borderId="0" applyNumberFormat="0" applyFill="0" applyBorder="0" applyAlignment="0" applyProtection="0"/>
    <xf numFmtId="173" fontId="41" fillId="0" borderId="0" applyNumberFormat="0" applyFill="0" applyBorder="0" applyAlignment="0" applyProtection="0"/>
    <xf numFmtId="0" fontId="17" fillId="68" borderId="0" applyNumberFormat="0" applyBorder="0" applyAlignment="0" applyProtection="0"/>
    <xf numFmtId="0" fontId="17" fillId="69" borderId="0" applyNumberFormat="0" applyBorder="0" applyAlignment="0" applyProtection="0"/>
    <xf numFmtId="0" fontId="17" fillId="70" borderId="0" applyNumberFormat="0" applyBorder="0" applyAlignment="0" applyProtection="0"/>
    <xf numFmtId="0" fontId="5" fillId="71" borderId="0" applyNumberFormat="0" applyBorder="0" applyAlignment="0" applyProtection="0"/>
    <xf numFmtId="0" fontId="5" fillId="72" borderId="0" applyNumberFormat="0" applyBorder="0" applyAlignment="0" applyProtection="0"/>
    <xf numFmtId="0" fontId="18" fillId="73" borderId="0" applyNumberFormat="0" applyBorder="0" applyAlignment="0" applyProtection="0"/>
    <xf numFmtId="173" fontId="24" fillId="74" borderId="0" applyNumberFormat="0" applyBorder="0" applyAlignment="0" applyProtection="0"/>
    <xf numFmtId="173" fontId="24" fillId="74" borderId="0" applyNumberFormat="0" applyBorder="0" applyAlignment="0" applyProtection="0"/>
    <xf numFmtId="173" fontId="24" fillId="74" borderId="0" applyNumberFormat="0" applyBorder="0" applyAlignment="0" applyProtection="0"/>
    <xf numFmtId="0" fontId="5" fillId="75" borderId="0" applyNumberFormat="0" applyBorder="0" applyAlignment="0" applyProtection="0"/>
    <xf numFmtId="0" fontId="5" fillId="76" borderId="0" applyNumberFormat="0" applyBorder="0" applyAlignment="0" applyProtection="0"/>
    <xf numFmtId="0" fontId="18" fillId="77" borderId="0" applyNumberFormat="0" applyBorder="0" applyAlignment="0" applyProtection="0"/>
    <xf numFmtId="173" fontId="24" fillId="47" borderId="0" applyNumberFormat="0" applyBorder="0" applyAlignment="0" applyProtection="0"/>
    <xf numFmtId="173" fontId="24" fillId="47" borderId="0" applyNumberFormat="0" applyBorder="0" applyAlignment="0" applyProtection="0"/>
    <xf numFmtId="173" fontId="24" fillId="47" borderId="0" applyNumberFormat="0" applyBorder="0" applyAlignment="0" applyProtection="0"/>
    <xf numFmtId="0" fontId="5" fillId="78" borderId="0" applyNumberFormat="0" applyBorder="0" applyAlignment="0" applyProtection="0"/>
    <xf numFmtId="0" fontId="5" fillId="79" borderId="0" applyNumberFormat="0" applyBorder="0" applyAlignment="0" applyProtection="0"/>
    <xf numFmtId="0" fontId="18" fillId="80" borderId="0" applyNumberFormat="0" applyBorder="0" applyAlignment="0" applyProtection="0"/>
    <xf numFmtId="173" fontId="24" fillId="41" borderId="0" applyNumberFormat="0" applyBorder="0" applyAlignment="0" applyProtection="0"/>
    <xf numFmtId="173" fontId="24" fillId="41" borderId="0" applyNumberFormat="0" applyBorder="0" applyAlignment="0" applyProtection="0"/>
    <xf numFmtId="173" fontId="24" fillId="41" borderId="0" applyNumberFormat="0" applyBorder="0" applyAlignment="0" applyProtection="0"/>
    <xf numFmtId="0" fontId="5" fillId="81" borderId="0" applyNumberFormat="0" applyBorder="0" applyAlignment="0" applyProtection="0"/>
    <xf numFmtId="0" fontId="5" fillId="82" borderId="0" applyNumberFormat="0" applyBorder="0" applyAlignment="0" applyProtection="0"/>
    <xf numFmtId="0" fontId="18" fillId="83" borderId="0" applyNumberFormat="0" applyBorder="0" applyAlignment="0" applyProtection="0"/>
    <xf numFmtId="173" fontId="24" fillId="84" borderId="0" applyNumberFormat="0" applyBorder="0" applyAlignment="0" applyProtection="0"/>
    <xf numFmtId="173" fontId="24" fillId="84" borderId="0" applyNumberFormat="0" applyBorder="0" applyAlignment="0" applyProtection="0"/>
    <xf numFmtId="173" fontId="24" fillId="84" borderId="0" applyNumberFormat="0" applyBorder="0" applyAlignment="0" applyProtection="0"/>
    <xf numFmtId="0" fontId="5" fillId="85" borderId="0" applyNumberFormat="0" applyBorder="0" applyAlignment="0" applyProtection="0"/>
    <xf numFmtId="0" fontId="5" fillId="86" borderId="0" applyNumberFormat="0" applyBorder="0" applyAlignment="0" applyProtection="0"/>
    <xf numFmtId="0" fontId="18" fillId="87" borderId="0" applyNumberFormat="0" applyBorder="0" applyAlignment="0" applyProtection="0"/>
    <xf numFmtId="173" fontId="24" fillId="45" borderId="0" applyNumberFormat="0" applyBorder="0" applyAlignment="0" applyProtection="0"/>
    <xf numFmtId="173" fontId="24" fillId="45" borderId="0" applyNumberFormat="0" applyBorder="0" applyAlignment="0" applyProtection="0"/>
    <xf numFmtId="173" fontId="24" fillId="45" borderId="0" applyNumberFormat="0" applyBorder="0" applyAlignment="0" applyProtection="0"/>
    <xf numFmtId="0" fontId="5" fillId="88" borderId="0" applyNumberFormat="0" applyBorder="0" applyAlignment="0" applyProtection="0"/>
    <xf numFmtId="0" fontId="5" fillId="89" borderId="0" applyNumberFormat="0" applyBorder="0" applyAlignment="0" applyProtection="0"/>
    <xf numFmtId="0" fontId="18" fillId="90" borderId="0" applyNumberFormat="0" applyBorder="0" applyAlignment="0" applyProtection="0"/>
    <xf numFmtId="173" fontId="24" fillId="51" borderId="0" applyNumberFormat="0" applyBorder="0" applyAlignment="0" applyProtection="0"/>
    <xf numFmtId="173" fontId="24" fillId="51" borderId="0" applyNumberFormat="0" applyBorder="0" applyAlignment="0" applyProtection="0"/>
    <xf numFmtId="173" fontId="24" fillId="51" borderId="0" applyNumberFormat="0" applyBorder="0" applyAlignment="0" applyProtection="0"/>
    <xf numFmtId="173" fontId="42" fillId="42" borderId="15" applyNumberFormat="0" applyAlignment="0" applyProtection="0"/>
    <xf numFmtId="173" fontId="42" fillId="42" borderId="15" applyNumberFormat="0" applyAlignment="0" applyProtection="0"/>
    <xf numFmtId="173" fontId="42" fillId="42" borderId="15" applyNumberFormat="0" applyAlignment="0" applyProtection="0"/>
    <xf numFmtId="17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80" fontId="43" fillId="0" borderId="0"/>
    <xf numFmtId="181" fontId="43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82" fontId="46" fillId="0" borderId="0">
      <protection locked="0"/>
    </xf>
    <xf numFmtId="182" fontId="47" fillId="0" borderId="0">
      <protection locked="0"/>
    </xf>
    <xf numFmtId="182" fontId="47" fillId="0" borderId="0">
      <protection locked="0"/>
    </xf>
    <xf numFmtId="182" fontId="47" fillId="0" borderId="0">
      <protection locked="0"/>
    </xf>
    <xf numFmtId="182" fontId="47" fillId="0" borderId="0">
      <protection locked="0"/>
    </xf>
    <xf numFmtId="182" fontId="47" fillId="0" borderId="0">
      <protection locked="0"/>
    </xf>
    <xf numFmtId="182" fontId="47" fillId="0" borderId="0">
      <protection locked="0"/>
    </xf>
    <xf numFmtId="0" fontId="22" fillId="0" borderId="0" applyNumberFormat="0" applyFill="0" applyBorder="0" applyAlignment="0" applyProtection="0"/>
    <xf numFmtId="183" fontId="22" fillId="0" borderId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28" fillId="33" borderId="0" applyNumberFormat="0" applyBorder="0" applyAlignment="0" applyProtection="0"/>
    <xf numFmtId="0" fontId="34" fillId="0" borderId="0" applyNumberFormat="0" applyFont="0" applyFill="0" applyBorder="0" applyAlignment="0" applyProtection="0"/>
    <xf numFmtId="0" fontId="49" fillId="0" borderId="18" applyNumberFormat="0" applyFill="0" applyAlignment="0" applyProtection="0"/>
    <xf numFmtId="0" fontId="49" fillId="0" borderId="18" applyNumberFormat="0" applyFill="0" applyAlignment="0" applyProtection="0"/>
    <xf numFmtId="0" fontId="50" fillId="0" borderId="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2" fillId="0" borderId="10" applyNumberFormat="0" applyFill="0" applyAlignment="0" applyProtection="0"/>
    <xf numFmtId="0" fontId="53" fillId="0" borderId="20" applyNumberFormat="0" applyFill="0" applyAlignment="0" applyProtection="0"/>
    <xf numFmtId="0" fontId="53" fillId="0" borderId="20" applyNumberFormat="0" applyFill="0" applyAlignment="0" applyProtection="0"/>
    <xf numFmtId="0" fontId="54" fillId="0" borderId="11" applyNumberFormat="0" applyFill="0" applyAlignment="0" applyProtection="0"/>
    <xf numFmtId="0" fontId="5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173" fontId="57" fillId="0" borderId="0" applyFill="0" applyBorder="0" applyAlignment="0" applyProtection="0">
      <alignment vertical="top"/>
      <protection locked="0"/>
    </xf>
    <xf numFmtId="173" fontId="26" fillId="34" borderId="0" applyNumberFormat="0" applyBorder="0" applyAlignment="0" applyProtection="0"/>
    <xf numFmtId="173" fontId="26" fillId="34" borderId="0" applyNumberFormat="0" applyBorder="0" applyAlignment="0" applyProtection="0"/>
    <xf numFmtId="173" fontId="26" fillId="34" borderId="0" applyNumberFormat="0" applyBorder="0" applyAlignment="0" applyProtection="0"/>
    <xf numFmtId="0" fontId="42" fillId="36" borderId="15" applyNumberFormat="0" applyAlignment="0" applyProtection="0"/>
    <xf numFmtId="0" fontId="58" fillId="0" borderId="21" applyNumberFormat="0" applyFill="0" applyAlignment="0" applyProtection="0"/>
    <xf numFmtId="171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8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6" fontId="1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187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5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89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7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9" fillId="0" borderId="0" applyFill="0" applyBorder="0" applyAlignment="0" applyProtection="0"/>
    <xf numFmtId="167" fontId="14" fillId="0" borderId="0" applyFont="0" applyFill="0" applyBorder="0" applyAlignment="0" applyProtection="0"/>
    <xf numFmtId="190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91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0" fontId="13" fillId="0" borderId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60" fillId="42" borderId="0" applyNumberFormat="0" applyBorder="0" applyAlignment="0" applyProtection="0"/>
    <xf numFmtId="173" fontId="61" fillId="42" borderId="0" applyNumberFormat="0" applyBorder="0" applyAlignment="0" applyProtection="0"/>
    <xf numFmtId="173" fontId="61" fillId="42" borderId="0" applyNumberFormat="0" applyBorder="0" applyAlignment="0" applyProtection="0"/>
    <xf numFmtId="0" fontId="62" fillId="0" borderId="0" applyNumberFormat="0" applyFill="0" applyBorder="0" applyAlignment="0" applyProtection="0"/>
    <xf numFmtId="0" fontId="63" fillId="0" borderId="0"/>
    <xf numFmtId="192" fontId="64" fillId="0" borderId="0"/>
    <xf numFmtId="0" fontId="5" fillId="0" borderId="0"/>
    <xf numFmtId="192" fontId="63" fillId="0" borderId="0"/>
    <xf numFmtId="193" fontId="63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3" fillId="0" borderId="0"/>
    <xf numFmtId="0" fontId="13" fillId="0" borderId="0"/>
    <xf numFmtId="192" fontId="63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5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5" fillId="0" borderId="0"/>
    <xf numFmtId="0" fontId="13" fillId="0" borderId="0"/>
    <xf numFmtId="0" fontId="66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67" fillId="0" borderId="0"/>
    <xf numFmtId="0" fontId="65" fillId="0" borderId="0"/>
    <xf numFmtId="0" fontId="23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5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49" fontId="13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4" fontId="6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23" fillId="0" borderId="0"/>
    <xf numFmtId="173" fontId="23" fillId="0" borderId="0"/>
    <xf numFmtId="173" fontId="23" fillId="0" borderId="0"/>
    <xf numFmtId="173" fontId="23" fillId="0" borderId="0"/>
    <xf numFmtId="173" fontId="2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23" fillId="0" borderId="0"/>
    <xf numFmtId="173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173" fontId="23" fillId="0" borderId="0"/>
    <xf numFmtId="173" fontId="23" fillId="0" borderId="0"/>
    <xf numFmtId="173" fontId="23" fillId="0" borderId="0"/>
    <xf numFmtId="173" fontId="23" fillId="0" borderId="0"/>
    <xf numFmtId="173" fontId="23" fillId="0" borderId="0"/>
    <xf numFmtId="0" fontId="13" fillId="0" borderId="0"/>
    <xf numFmtId="0" fontId="5" fillId="0" borderId="0"/>
    <xf numFmtId="0" fontId="5" fillId="0" borderId="0"/>
    <xf numFmtId="0" fontId="13" fillId="0" borderId="0">
      <alignment vertical="center"/>
    </xf>
    <xf numFmtId="173" fontId="23" fillId="0" borderId="0"/>
    <xf numFmtId="173" fontId="23" fillId="0" borderId="0"/>
    <xf numFmtId="173" fontId="23" fillId="0" borderId="0"/>
    <xf numFmtId="173" fontId="23" fillId="0" borderId="0"/>
    <xf numFmtId="173" fontId="23" fillId="0" borderId="0"/>
    <xf numFmtId="173" fontId="2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9" fontId="13" fillId="0" borderId="0"/>
    <xf numFmtId="49" fontId="13" fillId="0" borderId="0"/>
    <xf numFmtId="49" fontId="13" fillId="0" borderId="0"/>
    <xf numFmtId="49" fontId="13" fillId="0" borderId="0"/>
    <xf numFmtId="49" fontId="13" fillId="0" borderId="0"/>
    <xf numFmtId="0" fontId="5" fillId="0" borderId="0"/>
    <xf numFmtId="0" fontId="5" fillId="0" borderId="0"/>
    <xf numFmtId="0" fontId="5" fillId="0" borderId="0"/>
    <xf numFmtId="49" fontId="13" fillId="0" borderId="0"/>
    <xf numFmtId="49" fontId="13" fillId="0" borderId="0"/>
    <xf numFmtId="49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9" fontId="6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9" fillId="0" borderId="0"/>
    <xf numFmtId="0" fontId="13" fillId="39" borderId="22" applyNumberFormat="0" applyFont="0" applyAlignment="0" applyProtection="0"/>
    <xf numFmtId="173" fontId="23" fillId="39" borderId="22" applyNumberFormat="0" applyFont="0" applyAlignment="0" applyProtection="0"/>
    <xf numFmtId="173" fontId="23" fillId="39" borderId="22" applyNumberFormat="0" applyFont="0" applyAlignment="0" applyProtection="0"/>
    <xf numFmtId="0" fontId="13" fillId="39" borderId="22" applyNumberFormat="0" applyFont="0" applyAlignment="0" applyProtection="0"/>
    <xf numFmtId="0" fontId="9" fillId="6" borderId="14" applyNumberFormat="0" applyFont="0" applyAlignment="0" applyProtection="0"/>
    <xf numFmtId="0" fontId="70" fillId="59" borderId="23" applyNumberFormat="0" applyAlignment="0" applyProtection="0"/>
    <xf numFmtId="0" fontId="70" fillId="59" borderId="23" applyNumberFormat="0" applyAlignment="0" applyProtection="0"/>
    <xf numFmtId="0" fontId="71" fillId="5" borderId="13" applyNumberFormat="0" applyAlignment="0" applyProtection="0"/>
    <xf numFmtId="9" fontId="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3" fillId="0" borderId="0" applyFill="0" applyBorder="0" applyAlignment="0" applyProtection="0"/>
    <xf numFmtId="9" fontId="1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173" fontId="70" fillId="60" borderId="23" applyNumberFormat="0" applyAlignment="0" applyProtection="0"/>
    <xf numFmtId="173" fontId="70" fillId="60" borderId="23" applyNumberFormat="0" applyAlignment="0" applyProtection="0"/>
    <xf numFmtId="173" fontId="70" fillId="60" borderId="23" applyNumberFormat="0" applyAlignment="0" applyProtection="0"/>
    <xf numFmtId="0" fontId="73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173" fontId="44" fillId="0" borderId="0" applyNumberFormat="0" applyFill="0" applyBorder="0" applyAlignment="0" applyProtection="0"/>
    <xf numFmtId="173" fontId="44" fillId="0" borderId="0" applyNumberFormat="0" applyFill="0" applyBorder="0" applyAlignment="0" applyProtection="0"/>
    <xf numFmtId="173" fontId="4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73" fontId="75" fillId="0" borderId="24" applyNumberFormat="0" applyFill="0" applyAlignment="0" applyProtection="0"/>
    <xf numFmtId="173" fontId="75" fillId="0" borderId="24" applyNumberFormat="0" applyFill="0" applyAlignment="0" applyProtection="0"/>
    <xf numFmtId="173" fontId="75" fillId="0" borderId="24" applyNumberFormat="0" applyFill="0" applyAlignment="0" applyProtection="0"/>
    <xf numFmtId="0" fontId="76" fillId="91" borderId="0"/>
    <xf numFmtId="173" fontId="77" fillId="0" borderId="25" applyNumberFormat="0" applyFill="0" applyAlignment="0" applyProtection="0"/>
    <xf numFmtId="173" fontId="77" fillId="0" borderId="25" applyNumberFormat="0" applyFill="0" applyAlignment="0" applyProtection="0"/>
    <xf numFmtId="173" fontId="77" fillId="0" borderId="25" applyNumberFormat="0" applyFill="0" applyAlignment="0" applyProtection="0"/>
    <xf numFmtId="0" fontId="21" fillId="92" borderId="0"/>
    <xf numFmtId="173" fontId="41" fillId="0" borderId="26" applyNumberFormat="0" applyFill="0" applyAlignment="0" applyProtection="0"/>
    <xf numFmtId="173" fontId="41" fillId="0" borderId="26" applyNumberFormat="0" applyFill="0" applyAlignment="0" applyProtection="0"/>
    <xf numFmtId="173" fontId="41" fillId="0" borderId="26" applyNumberFormat="0" applyFill="0" applyAlignment="0" applyProtection="0"/>
    <xf numFmtId="173" fontId="73" fillId="0" borderId="0" applyNumberFormat="0" applyFill="0" applyBorder="0" applyAlignment="0" applyProtection="0"/>
    <xf numFmtId="173" fontId="73" fillId="0" borderId="0" applyNumberFormat="0" applyFill="0" applyBorder="0" applyAlignment="0" applyProtection="0"/>
    <xf numFmtId="173" fontId="73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0" fillId="0" borderId="27" applyNumberFormat="0" applyFill="0" applyAlignment="0" applyProtection="0"/>
    <xf numFmtId="173" fontId="40" fillId="0" borderId="28" applyNumberFormat="0" applyFill="0" applyAlignment="0" applyProtection="0"/>
    <xf numFmtId="173" fontId="40" fillId="0" borderId="28" applyNumberFormat="0" applyFill="0" applyAlignment="0" applyProtection="0"/>
    <xf numFmtId="194" fontId="13" fillId="0" borderId="0" applyFont="0" applyFill="0" applyBorder="0" applyAlignment="0" applyProtection="0"/>
    <xf numFmtId="0" fontId="33" fillId="0" borderId="0" applyNumberFormat="0" applyFill="0" applyBorder="0" applyAlignment="0" applyProtection="0"/>
    <xf numFmtId="43" fontId="9" fillId="0" borderId="0" applyFont="0" applyFill="0" applyBorder="0" applyAlignment="0" applyProtection="0"/>
    <xf numFmtId="0" fontId="23" fillId="0" borderId="0"/>
    <xf numFmtId="0" fontId="4" fillId="0" borderId="0"/>
    <xf numFmtId="167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165" fontId="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71" borderId="0" applyNumberFormat="0" applyBorder="0" applyAlignment="0" applyProtection="0"/>
    <xf numFmtId="0" fontId="1" fillId="72" borderId="0" applyNumberFormat="0" applyBorder="0" applyAlignment="0" applyProtection="0"/>
    <xf numFmtId="0" fontId="1" fillId="75" borderId="0" applyNumberFormat="0" applyBorder="0" applyAlignment="0" applyProtection="0"/>
    <xf numFmtId="0" fontId="1" fillId="76" borderId="0" applyNumberFormat="0" applyBorder="0" applyAlignment="0" applyProtection="0"/>
    <xf numFmtId="0" fontId="1" fillId="78" borderId="0" applyNumberFormat="0" applyBorder="0" applyAlignment="0" applyProtection="0"/>
    <xf numFmtId="0" fontId="1" fillId="79" borderId="0" applyNumberFormat="0" applyBorder="0" applyAlignment="0" applyProtection="0"/>
    <xf numFmtId="0" fontId="1" fillId="81" borderId="0" applyNumberFormat="0" applyBorder="0" applyAlignment="0" applyProtection="0"/>
    <xf numFmtId="0" fontId="1" fillId="82" borderId="0" applyNumberFormat="0" applyBorder="0" applyAlignment="0" applyProtection="0"/>
    <xf numFmtId="0" fontId="1" fillId="85" borderId="0" applyNumberFormat="0" applyBorder="0" applyAlignment="0" applyProtection="0"/>
    <xf numFmtId="0" fontId="1" fillId="86" borderId="0" applyNumberFormat="0" applyBorder="0" applyAlignment="0" applyProtection="0"/>
    <xf numFmtId="0" fontId="1" fillId="88" borderId="0" applyNumberFormat="0" applyBorder="0" applyAlignment="0" applyProtection="0"/>
    <xf numFmtId="0" fontId="1" fillId="8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</cellStyleXfs>
  <cellXfs count="123">
    <xf numFmtId="0" fontId="0" fillId="0" borderId="0" xfId="0"/>
    <xf numFmtId="0" fontId="7" fillId="0" borderId="0" xfId="0" applyFont="1" applyAlignment="1">
      <alignment vertical="center" wrapText="1"/>
    </xf>
    <xf numFmtId="2" fontId="79" fillId="0" borderId="0" xfId="0" applyNumberFormat="1" applyFont="1" applyAlignment="1">
      <alignment horizontal="center" vertical="center"/>
    </xf>
    <xf numFmtId="0" fontId="80" fillId="0" borderId="0" xfId="0" applyFont="1" applyAlignment="1">
      <alignment horizontal="left" vertical="center" wrapText="1"/>
    </xf>
    <xf numFmtId="4" fontId="80" fillId="0" borderId="0" xfId="1181" applyNumberFormat="1" applyFont="1" applyAlignment="1">
      <alignment vertical="center"/>
    </xf>
    <xf numFmtId="2" fontId="80" fillId="0" borderId="0" xfId="0" applyNumberFormat="1" applyFont="1" applyAlignment="1">
      <alignment horizontal="center" vertical="center"/>
    </xf>
    <xf numFmtId="0" fontId="80" fillId="0" borderId="0" xfId="0" applyFont="1" applyAlignment="1">
      <alignment vertical="center"/>
    </xf>
    <xf numFmtId="0" fontId="82" fillId="0" borderId="0" xfId="0" applyFont="1" applyAlignment="1">
      <alignment vertical="center"/>
    </xf>
    <xf numFmtId="2" fontId="83" fillId="0" borderId="0" xfId="0" applyNumberFormat="1" applyFont="1" applyAlignment="1">
      <alignment horizontal="center" vertical="center"/>
    </xf>
    <xf numFmtId="0" fontId="81" fillId="0" borderId="0" xfId="0" applyFont="1" applyAlignment="1">
      <alignment horizontal="left" vertical="center" wrapText="1"/>
    </xf>
    <xf numFmtId="4" fontId="81" fillId="0" borderId="0" xfId="1181" applyNumberFormat="1" applyFont="1" applyAlignment="1">
      <alignment vertical="center"/>
    </xf>
    <xf numFmtId="2" fontId="81" fillId="0" borderId="0" xfId="0" applyNumberFormat="1" applyFont="1" applyAlignment="1">
      <alignment horizontal="center" vertical="center"/>
    </xf>
    <xf numFmtId="0" fontId="84" fillId="0" borderId="0" xfId="1183" applyFont="1" applyAlignment="1">
      <alignment horizontal="center" vertical="center"/>
    </xf>
    <xf numFmtId="0" fontId="84" fillId="0" borderId="0" xfId="1183" applyFont="1" applyAlignment="1">
      <alignment horizontal="center" vertical="center"/>
    </xf>
    <xf numFmtId="166" fontId="85" fillId="3" borderId="1" xfId="1184" applyNumberFormat="1" applyFont="1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2" fontId="15" fillId="0" borderId="2" xfId="0" applyNumberFormat="1" applyFont="1" applyFill="1" applyBorder="1" applyAlignment="1">
      <alignment horizontal="center" vertical="center" wrapText="1"/>
    </xf>
    <xf numFmtId="49" fontId="15" fillId="2" borderId="2" xfId="0" applyNumberFormat="1" applyFont="1" applyFill="1" applyBorder="1" applyAlignment="1">
      <alignment horizontal="left" vertical="center" wrapText="1"/>
    </xf>
    <xf numFmtId="4" fontId="87" fillId="0" borderId="3" xfId="1181" applyNumberFormat="1" applyFont="1" applyFill="1" applyBorder="1" applyAlignment="1">
      <alignment vertical="center" wrapText="1"/>
    </xf>
    <xf numFmtId="2" fontId="87" fillId="0" borderId="3" xfId="0" applyNumberFormat="1" applyFont="1" applyFill="1" applyBorder="1" applyAlignment="1">
      <alignment horizontal="center" vertical="center" wrapText="1"/>
    </xf>
    <xf numFmtId="166" fontId="88" fillId="0" borderId="3" xfId="1184" applyNumberFormat="1" applyFont="1" applyFill="1" applyBorder="1" applyAlignment="1">
      <alignment vertical="center" wrapText="1"/>
    </xf>
    <xf numFmtId="166" fontId="88" fillId="0" borderId="4" xfId="1184" applyNumberFormat="1" applyFont="1" applyFill="1" applyBorder="1" applyAlignment="1">
      <alignment vertical="center" wrapText="1"/>
    </xf>
    <xf numFmtId="166" fontId="15" fillId="0" borderId="4" xfId="1184" applyNumberFormat="1" applyFont="1" applyFill="1" applyBorder="1" applyAlignment="1">
      <alignment vertical="center" wrapText="1"/>
    </xf>
    <xf numFmtId="0" fontId="87" fillId="0" borderId="0" xfId="0" applyFont="1" applyAlignment="1">
      <alignment vertical="center" wrapText="1"/>
    </xf>
    <xf numFmtId="2" fontId="87" fillId="0" borderId="1" xfId="0" applyNumberFormat="1" applyFont="1" applyBorder="1" applyAlignment="1">
      <alignment horizontal="center" vertical="center" wrapText="1"/>
    </xf>
    <xf numFmtId="49" fontId="87" fillId="0" borderId="7" xfId="0" applyNumberFormat="1" applyFont="1" applyBorder="1" applyAlignment="1">
      <alignment horizontal="left" vertical="center" wrapText="1"/>
    </xf>
    <xf numFmtId="0" fontId="87" fillId="2" borderId="1" xfId="0" applyFont="1" applyFill="1" applyBorder="1" applyAlignment="1">
      <alignment horizontal="left" vertical="center" wrapText="1"/>
    </xf>
    <xf numFmtId="49" fontId="87" fillId="2" borderId="1" xfId="0" applyNumberFormat="1" applyFont="1" applyFill="1" applyBorder="1" applyAlignment="1">
      <alignment horizontal="left" vertical="center" wrapText="1"/>
    </xf>
    <xf numFmtId="0" fontId="87" fillId="0" borderId="1" xfId="0" applyFont="1" applyBorder="1" applyAlignment="1">
      <alignment horizontal="left" vertical="center" wrapText="1"/>
    </xf>
    <xf numFmtId="166" fontId="88" fillId="0" borderId="1" xfId="1184" applyNumberFormat="1" applyFont="1" applyFill="1" applyBorder="1" applyAlignment="1">
      <alignment vertical="center" wrapText="1"/>
    </xf>
    <xf numFmtId="2" fontId="87" fillId="2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4" fontId="66" fillId="2" borderId="1" xfId="1181" applyNumberFormat="1" applyFont="1" applyFill="1" applyBorder="1" applyAlignment="1">
      <alignment vertical="center" wrapText="1"/>
    </xf>
    <xf numFmtId="2" fontId="66" fillId="0" borderId="1" xfId="0" applyNumberFormat="1" applyFont="1" applyBorder="1" applyAlignment="1">
      <alignment horizontal="center" vertical="center" wrapText="1"/>
    </xf>
    <xf numFmtId="49" fontId="66" fillId="0" borderId="1" xfId="0" applyNumberFormat="1" applyFont="1" applyBorder="1" applyAlignment="1">
      <alignment vertical="center" wrapText="1"/>
    </xf>
    <xf numFmtId="49" fontId="87" fillId="0" borderId="1" xfId="0" applyNumberFormat="1" applyFont="1" applyBorder="1" applyAlignment="1">
      <alignment vertical="center" wrapText="1"/>
    </xf>
    <xf numFmtId="2" fontId="87" fillId="0" borderId="1" xfId="0" applyNumberFormat="1" applyFont="1" applyBorder="1" applyAlignment="1">
      <alignment horizontal="center" vertical="center"/>
    </xf>
    <xf numFmtId="49" fontId="87" fillId="0" borderId="2" xfId="0" applyNumberFormat="1" applyFont="1" applyBorder="1" applyAlignment="1">
      <alignment vertical="center" wrapText="1"/>
    </xf>
    <xf numFmtId="166" fontId="88" fillId="0" borderId="1" xfId="1184" applyNumberFormat="1" applyFont="1" applyBorder="1" applyAlignment="1">
      <alignment vertical="center" wrapText="1"/>
    </xf>
    <xf numFmtId="4" fontId="66" fillId="2" borderId="1" xfId="1181" applyNumberFormat="1" applyFont="1" applyFill="1" applyBorder="1" applyAlignment="1">
      <alignment vertical="center"/>
    </xf>
    <xf numFmtId="2" fontId="66" fillId="2" borderId="1" xfId="0" applyNumberFormat="1" applyFont="1" applyFill="1" applyBorder="1" applyAlignment="1">
      <alignment horizontal="center" vertical="center"/>
    </xf>
    <xf numFmtId="0" fontId="87" fillId="0" borderId="0" xfId="0" applyFont="1" applyAlignment="1">
      <alignment vertical="center"/>
    </xf>
    <xf numFmtId="2" fontId="78" fillId="0" borderId="2" xfId="0" applyNumberFormat="1" applyFont="1" applyBorder="1" applyAlignment="1">
      <alignment horizontal="center" vertical="center"/>
    </xf>
    <xf numFmtId="0" fontId="78" fillId="0" borderId="2" xfId="0" applyFont="1" applyBorder="1" applyAlignment="1">
      <alignment horizontal="left" vertical="center" wrapText="1"/>
    </xf>
    <xf numFmtId="43" fontId="90" fillId="0" borderId="1" xfId="1181" applyFont="1" applyFill="1" applyBorder="1" applyAlignment="1">
      <alignment vertical="center"/>
    </xf>
    <xf numFmtId="2" fontId="90" fillId="0" borderId="1" xfId="0" applyNumberFormat="1" applyFont="1" applyBorder="1" applyAlignment="1">
      <alignment horizontal="center" vertical="center"/>
    </xf>
    <xf numFmtId="166" fontId="15" fillId="0" borderId="1" xfId="1184" applyNumberFormat="1" applyFont="1" applyBorder="1" applyAlignment="1">
      <alignment vertical="center" wrapText="1"/>
    </xf>
    <xf numFmtId="49" fontId="87" fillId="0" borderId="7" xfId="0" applyNumberFormat="1" applyFont="1" applyBorder="1" applyAlignment="1">
      <alignment vertical="center" wrapText="1"/>
    </xf>
    <xf numFmtId="10" fontId="87" fillId="0" borderId="7" xfId="11" applyNumberFormat="1" applyFont="1" applyBorder="1" applyAlignment="1">
      <alignment vertical="center"/>
    </xf>
    <xf numFmtId="49" fontId="87" fillId="0" borderId="7" xfId="0" applyNumberFormat="1" applyFont="1" applyBorder="1" applyAlignment="1">
      <alignment horizontal="center" vertical="center"/>
    </xf>
    <xf numFmtId="10" fontId="87" fillId="0" borderId="1" xfId="11" applyNumberFormat="1" applyFont="1" applyBorder="1" applyAlignment="1">
      <alignment vertical="center"/>
    </xf>
    <xf numFmtId="49" fontId="87" fillId="0" borderId="1" xfId="0" applyNumberFormat="1" applyFont="1" applyBorder="1" applyAlignment="1">
      <alignment horizontal="center" vertical="center"/>
    </xf>
    <xf numFmtId="2" fontId="87" fillId="0" borderId="2" xfId="0" applyNumberFormat="1" applyFont="1" applyBorder="1" applyAlignment="1">
      <alignment horizontal="center" vertical="center"/>
    </xf>
    <xf numFmtId="2" fontId="78" fillId="0" borderId="0" xfId="0" applyNumberFormat="1" applyFont="1" applyAlignment="1">
      <alignment horizontal="center" vertical="center"/>
    </xf>
    <xf numFmtId="0" fontId="66" fillId="0" borderId="0" xfId="0" applyFont="1" applyAlignment="1">
      <alignment horizontal="left" vertical="center" wrapText="1"/>
    </xf>
    <xf numFmtId="4" fontId="66" fillId="0" borderId="0" xfId="1181" applyNumberFormat="1" applyFont="1" applyAlignment="1">
      <alignment vertical="center"/>
    </xf>
    <xf numFmtId="2" fontId="66" fillId="0" borderId="0" xfId="0" applyNumberFormat="1" applyFont="1" applyAlignment="1">
      <alignment horizontal="center" vertical="center"/>
    </xf>
    <xf numFmtId="0" fontId="91" fillId="0" borderId="0" xfId="0" applyFont="1" applyAlignment="1">
      <alignment vertical="center"/>
    </xf>
    <xf numFmtId="0" fontId="92" fillId="0" borderId="0" xfId="1183" applyFont="1" applyAlignment="1">
      <alignment horizontal="center" vertical="center"/>
    </xf>
    <xf numFmtId="0" fontId="88" fillId="0" borderId="0" xfId="0" applyFont="1" applyAlignment="1">
      <alignment vertical="center"/>
    </xf>
    <xf numFmtId="49" fontId="15" fillId="0" borderId="7" xfId="0" applyNumberFormat="1" applyFont="1" applyBorder="1" applyAlignment="1">
      <alignment horizontal="left" vertical="center" wrapText="1"/>
    </xf>
    <xf numFmtId="4" fontId="66" fillId="0" borderId="3" xfId="1181" applyNumberFormat="1" applyFont="1" applyFill="1" applyBorder="1" applyAlignment="1">
      <alignment vertical="center" wrapText="1"/>
    </xf>
    <xf numFmtId="2" fontId="66" fillId="0" borderId="7" xfId="0" applyNumberFormat="1" applyFont="1" applyBorder="1" applyAlignment="1">
      <alignment horizontal="center" vertical="center" wrapText="1"/>
    </xf>
    <xf numFmtId="166" fontId="66" fillId="2" borderId="7" xfId="1184" applyNumberFormat="1" applyFont="1" applyFill="1" applyBorder="1" applyAlignment="1">
      <alignment vertical="center" wrapText="1"/>
    </xf>
    <xf numFmtId="166" fontId="78" fillId="2" borderId="1" xfId="1184" applyNumberFormat="1" applyFont="1" applyFill="1" applyBorder="1" applyAlignment="1">
      <alignment vertical="center" wrapText="1"/>
    </xf>
    <xf numFmtId="166" fontId="66" fillId="2" borderId="1" xfId="1184" applyNumberFormat="1" applyFont="1" applyFill="1" applyBorder="1" applyAlignment="1">
      <alignment vertical="center" wrapText="1"/>
    </xf>
    <xf numFmtId="2" fontId="66" fillId="0" borderId="3" xfId="0" applyNumberFormat="1" applyFont="1" applyFill="1" applyBorder="1" applyAlignment="1">
      <alignment horizontal="center" vertical="center" wrapText="1"/>
    </xf>
    <xf numFmtId="166" fontId="66" fillId="0" borderId="3" xfId="1184" applyNumberFormat="1" applyFont="1" applyFill="1" applyBorder="1" applyAlignment="1">
      <alignment vertical="center" wrapText="1"/>
    </xf>
    <xf numFmtId="166" fontId="66" fillId="0" borderId="4" xfId="1184" applyNumberFormat="1" applyFont="1" applyFill="1" applyBorder="1" applyAlignment="1">
      <alignment vertical="center" wrapText="1"/>
    </xf>
    <xf numFmtId="166" fontId="78" fillId="0" borderId="4" xfId="1184" applyNumberFormat="1" applyFont="1" applyFill="1" applyBorder="1" applyAlignment="1">
      <alignment vertical="center" wrapText="1"/>
    </xf>
    <xf numFmtId="44" fontId="78" fillId="2" borderId="1" xfId="1191" applyFont="1" applyFill="1" applyBorder="1" applyAlignment="1">
      <alignment vertical="center" wrapText="1"/>
    </xf>
    <xf numFmtId="166" fontId="78" fillId="0" borderId="1" xfId="1184" applyNumberFormat="1" applyFont="1" applyFill="1" applyBorder="1" applyAlignment="1">
      <alignment vertical="center" wrapText="1"/>
    </xf>
    <xf numFmtId="2" fontId="66" fillId="2" borderId="1" xfId="0" applyNumberFormat="1" applyFont="1" applyFill="1" applyBorder="1" applyAlignment="1">
      <alignment horizontal="center" vertical="center" wrapText="1"/>
    </xf>
    <xf numFmtId="166" fontId="66" fillId="0" borderId="1" xfId="1184" applyNumberFormat="1" applyFont="1" applyFill="1" applyBorder="1" applyAlignment="1">
      <alignment vertical="center" wrapText="1"/>
    </xf>
    <xf numFmtId="166" fontId="66" fillId="0" borderId="7" xfId="1184" applyNumberFormat="1" applyFont="1" applyFill="1" applyBorder="1" applyAlignment="1">
      <alignment vertical="center" wrapText="1"/>
    </xf>
    <xf numFmtId="166" fontId="66" fillId="2" borderId="1" xfId="1191" applyNumberFormat="1" applyFont="1" applyFill="1" applyBorder="1" applyAlignment="1">
      <alignment vertical="center" wrapText="1"/>
    </xf>
    <xf numFmtId="2" fontId="15" fillId="0" borderId="7" xfId="0" applyNumberFormat="1" applyFont="1" applyBorder="1" applyAlignment="1">
      <alignment horizontal="center" vertical="center" wrapText="1"/>
    </xf>
    <xf numFmtId="4" fontId="66" fillId="0" borderId="6" xfId="1181" applyNumberFormat="1" applyFont="1" applyFill="1" applyBorder="1" applyAlignment="1">
      <alignment vertical="center" wrapText="1"/>
    </xf>
    <xf numFmtId="166" fontId="78" fillId="2" borderId="7" xfId="1184" applyNumberFormat="1" applyFont="1" applyFill="1" applyBorder="1" applyAlignment="1">
      <alignment vertical="center" wrapText="1"/>
    </xf>
    <xf numFmtId="166" fontId="66" fillId="0" borderId="5" xfId="1184" applyNumberFormat="1" applyFont="1" applyBorder="1" applyAlignment="1">
      <alignment vertical="center" wrapText="1"/>
    </xf>
    <xf numFmtId="49" fontId="87" fillId="0" borderId="3" xfId="0" applyNumberFormat="1" applyFont="1" applyBorder="1" applyAlignment="1">
      <alignment vertical="center" wrapText="1"/>
    </xf>
    <xf numFmtId="10" fontId="87" fillId="0" borderId="3" xfId="11" applyNumberFormat="1" applyFont="1" applyBorder="1" applyAlignment="1">
      <alignment vertical="center"/>
    </xf>
    <xf numFmtId="49" fontId="87" fillId="0" borderId="3" xfId="0" applyNumberFormat="1" applyFont="1" applyBorder="1" applyAlignment="1">
      <alignment horizontal="center" vertical="center"/>
    </xf>
    <xf numFmtId="166" fontId="66" fillId="0" borderId="6" xfId="1184" applyNumberFormat="1" applyFont="1" applyBorder="1" applyAlignment="1">
      <alignment vertical="center" wrapText="1"/>
    </xf>
    <xf numFmtId="2" fontId="15" fillId="0" borderId="5" xfId="0" applyNumberFormat="1" applyFont="1" applyFill="1" applyBorder="1" applyAlignment="1">
      <alignment horizontal="center" vertical="center" wrapText="1"/>
    </xf>
    <xf numFmtId="49" fontId="15" fillId="2" borderId="5" xfId="0" applyNumberFormat="1" applyFont="1" applyFill="1" applyBorder="1" applyAlignment="1">
      <alignment horizontal="left" vertical="center" wrapText="1"/>
    </xf>
    <xf numFmtId="2" fontId="66" fillId="0" borderId="6" xfId="0" applyNumberFormat="1" applyFont="1" applyFill="1" applyBorder="1" applyAlignment="1">
      <alignment horizontal="center" vertical="center" wrapText="1"/>
    </xf>
    <xf numFmtId="166" fontId="66" fillId="0" borderId="8" xfId="1184" applyNumberFormat="1" applyFont="1" applyFill="1" applyBorder="1" applyAlignment="1">
      <alignment vertical="center" wrapText="1"/>
    </xf>
    <xf numFmtId="166" fontId="78" fillId="0" borderId="8" xfId="1184" applyNumberFormat="1" applyFont="1" applyFill="1" applyBorder="1" applyAlignment="1">
      <alignment vertical="center" wrapText="1"/>
    </xf>
    <xf numFmtId="1" fontId="11" fillId="2" borderId="0" xfId="0" applyNumberFormat="1" applyFont="1" applyFill="1" applyAlignment="1">
      <alignment horizontal="center" vertical="center" wrapText="1"/>
    </xf>
    <xf numFmtId="0" fontId="11" fillId="2" borderId="0" xfId="0" applyFont="1" applyFill="1" applyAlignment="1">
      <alignment vertical="center"/>
    </xf>
    <xf numFmtId="0" fontId="81" fillId="0" borderId="0" xfId="0" applyFont="1" applyAlignment="1">
      <alignment vertical="center"/>
    </xf>
    <xf numFmtId="1" fontId="66" fillId="2" borderId="0" xfId="0" applyNumberFormat="1" applyFont="1" applyFill="1" applyAlignment="1">
      <alignment horizontal="center" vertical="center" wrapText="1"/>
    </xf>
    <xf numFmtId="0" fontId="66" fillId="2" borderId="0" xfId="0" applyFont="1" applyFill="1" applyAlignment="1">
      <alignment vertical="center"/>
    </xf>
    <xf numFmtId="4" fontId="66" fillId="2" borderId="0" xfId="1181" applyNumberFormat="1" applyFont="1" applyFill="1" applyBorder="1" applyAlignment="1">
      <alignment vertical="center"/>
    </xf>
    <xf numFmtId="166" fontId="86" fillId="93" borderId="1" xfId="1184" applyNumberFormat="1" applyFont="1" applyFill="1" applyBorder="1" applyAlignment="1">
      <alignment horizontal="center" vertical="center" wrapText="1"/>
    </xf>
    <xf numFmtId="166" fontId="86" fillId="93" borderId="1" xfId="1184" applyNumberFormat="1" applyFont="1" applyFill="1" applyBorder="1" applyAlignment="1">
      <alignment horizontal="left" vertical="center" wrapText="1"/>
    </xf>
    <xf numFmtId="0" fontId="10" fillId="2" borderId="0" xfId="0" applyFont="1" applyFill="1" applyAlignment="1">
      <alignment vertical="center"/>
    </xf>
    <xf numFmtId="2" fontId="21" fillId="3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87" fillId="0" borderId="0" xfId="0" applyFont="1" applyAlignment="1">
      <alignment vertical="center" wrapText="1"/>
    </xf>
    <xf numFmtId="2" fontId="87" fillId="0" borderId="1" xfId="0" applyNumberFormat="1" applyFont="1" applyBorder="1" applyAlignment="1">
      <alignment horizontal="center" vertical="center" wrapText="1"/>
    </xf>
    <xf numFmtId="49" fontId="87" fillId="0" borderId="7" xfId="0" applyNumberFormat="1" applyFont="1" applyBorder="1" applyAlignment="1">
      <alignment horizontal="left" vertical="center" wrapText="1"/>
    </xf>
    <xf numFmtId="4" fontId="66" fillId="2" borderId="1" xfId="1181" applyNumberFormat="1" applyFont="1" applyFill="1" applyBorder="1" applyAlignment="1">
      <alignment vertical="center" wrapText="1"/>
    </xf>
    <xf numFmtId="4" fontId="66" fillId="0" borderId="3" xfId="1181" applyNumberFormat="1" applyFont="1" applyFill="1" applyBorder="1" applyAlignment="1">
      <alignment vertical="center" wrapText="1"/>
    </xf>
    <xf numFmtId="4" fontId="66" fillId="0" borderId="7" xfId="1181" applyNumberFormat="1" applyFont="1" applyFill="1" applyBorder="1" applyAlignment="1">
      <alignment vertical="center" wrapText="1"/>
    </xf>
    <xf numFmtId="2" fontId="66" fillId="0" borderId="7" xfId="0" applyNumberFormat="1" applyFont="1" applyBorder="1" applyAlignment="1">
      <alignment horizontal="center" vertical="center" wrapText="1"/>
    </xf>
    <xf numFmtId="166" fontId="66" fillId="2" borderId="7" xfId="1184" applyNumberFormat="1" applyFont="1" applyFill="1" applyBorder="1" applyAlignment="1">
      <alignment vertical="center" wrapText="1"/>
    </xf>
    <xf numFmtId="166" fontId="78" fillId="2" borderId="1" xfId="1184" applyNumberFormat="1" applyFont="1" applyFill="1" applyBorder="1" applyAlignment="1">
      <alignment vertical="center" wrapText="1"/>
    </xf>
    <xf numFmtId="4" fontId="66" fillId="0" borderId="1" xfId="1181" applyNumberFormat="1" applyFont="1" applyFill="1" applyBorder="1" applyAlignment="1">
      <alignment vertical="center" wrapText="1"/>
    </xf>
    <xf numFmtId="166" fontId="66" fillId="2" borderId="1" xfId="1184" applyNumberFormat="1" applyFont="1" applyFill="1" applyBorder="1" applyAlignment="1">
      <alignment vertical="center" wrapText="1"/>
    </xf>
    <xf numFmtId="166" fontId="66" fillId="0" borderId="3" xfId="1184" applyNumberFormat="1" applyFont="1" applyFill="1" applyBorder="1" applyAlignment="1">
      <alignment vertical="center" wrapText="1"/>
    </xf>
    <xf numFmtId="166" fontId="66" fillId="0" borderId="1" xfId="1184" applyNumberFormat="1" applyFont="1" applyFill="1" applyBorder="1" applyAlignment="1">
      <alignment vertical="center" wrapText="1"/>
    </xf>
    <xf numFmtId="4" fontId="66" fillId="0" borderId="6" xfId="1181" applyNumberFormat="1" applyFont="1" applyFill="1" applyBorder="1" applyAlignment="1">
      <alignment vertical="center" wrapText="1"/>
    </xf>
    <xf numFmtId="49" fontId="21" fillId="3" borderId="2" xfId="0" applyNumberFormat="1" applyFont="1" applyFill="1" applyBorder="1" applyAlignment="1">
      <alignment horizontal="left" vertical="center" wrapText="1"/>
    </xf>
    <xf numFmtId="49" fontId="21" fillId="3" borderId="3" xfId="0" applyNumberFormat="1" applyFont="1" applyFill="1" applyBorder="1" applyAlignment="1">
      <alignment horizontal="left" vertical="center" wrapText="1"/>
    </xf>
    <xf numFmtId="49" fontId="21" fillId="3" borderId="4" xfId="0" applyNumberFormat="1" applyFont="1" applyFill="1" applyBorder="1" applyAlignment="1">
      <alignment horizontal="left" vertical="center" wrapText="1"/>
    </xf>
    <xf numFmtId="0" fontId="84" fillId="0" borderId="0" xfId="1183" applyFont="1" applyAlignment="1">
      <alignment horizontal="center" vertical="center"/>
    </xf>
    <xf numFmtId="49" fontId="21" fillId="3" borderId="2" xfId="0" applyNumberFormat="1" applyFont="1" applyFill="1" applyBorder="1" applyAlignment="1">
      <alignment horizontal="center" vertical="center" wrapText="1"/>
    </xf>
    <xf numFmtId="49" fontId="21" fillId="3" borderId="3" xfId="0" applyNumberFormat="1" applyFont="1" applyFill="1" applyBorder="1" applyAlignment="1">
      <alignment horizontal="center" vertical="center" wrapText="1"/>
    </xf>
    <xf numFmtId="49" fontId="21" fillId="3" borderId="4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</cellXfs>
  <cellStyles count="1473">
    <cellStyle name="_x000d__x000a_JournalTemplate=C:\COMFO\CTALK\JOURSTD.TPL_x000d__x000a_LbStateAddress=3 3 0 251 1 89 2 311_x000d__x000a_LbStateJou" xfId="19" xr:uid="{00000000-0005-0000-0000-000000000000}"/>
    <cellStyle name="%" xfId="20" xr:uid="{00000000-0005-0000-0000-000001000000}"/>
    <cellStyle name="20% - Accent1" xfId="21" xr:uid="{00000000-0005-0000-0000-000002000000}"/>
    <cellStyle name="20% - Accent1 2" xfId="22" xr:uid="{00000000-0005-0000-0000-000003000000}"/>
    <cellStyle name="20% - Accent1 3" xfId="23" xr:uid="{00000000-0005-0000-0000-000004000000}"/>
    <cellStyle name="20% - Accent2" xfId="24" xr:uid="{00000000-0005-0000-0000-000005000000}"/>
    <cellStyle name="20% - Accent2 2" xfId="25" xr:uid="{00000000-0005-0000-0000-000006000000}"/>
    <cellStyle name="20% - Accent2 3" xfId="26" xr:uid="{00000000-0005-0000-0000-000007000000}"/>
    <cellStyle name="20% - Accent3" xfId="27" xr:uid="{00000000-0005-0000-0000-000008000000}"/>
    <cellStyle name="20% - Accent3 2" xfId="28" xr:uid="{00000000-0005-0000-0000-000009000000}"/>
    <cellStyle name="20% - Accent3 3" xfId="29" xr:uid="{00000000-0005-0000-0000-00000A000000}"/>
    <cellStyle name="20% - Accent4" xfId="30" xr:uid="{00000000-0005-0000-0000-00000B000000}"/>
    <cellStyle name="20% - Accent4 2" xfId="31" xr:uid="{00000000-0005-0000-0000-00000C000000}"/>
    <cellStyle name="20% - Accent4 3" xfId="32" xr:uid="{00000000-0005-0000-0000-00000D000000}"/>
    <cellStyle name="20% - Accent5" xfId="33" xr:uid="{00000000-0005-0000-0000-00000E000000}"/>
    <cellStyle name="20% - Accent5 2" xfId="34" xr:uid="{00000000-0005-0000-0000-00000F000000}"/>
    <cellStyle name="20% - Accent5 3" xfId="35" xr:uid="{00000000-0005-0000-0000-000010000000}"/>
    <cellStyle name="20% - Accent6" xfId="36" xr:uid="{00000000-0005-0000-0000-000011000000}"/>
    <cellStyle name="20% - Accent6 2" xfId="37" xr:uid="{00000000-0005-0000-0000-000012000000}"/>
    <cellStyle name="20% - Accent6 3" xfId="38" xr:uid="{00000000-0005-0000-0000-000013000000}"/>
    <cellStyle name="20% - Énfasis1 2" xfId="39" xr:uid="{00000000-0005-0000-0000-000014000000}"/>
    <cellStyle name="20% - Énfasis1 3" xfId="40" xr:uid="{00000000-0005-0000-0000-000015000000}"/>
    <cellStyle name="20% - Énfasis1 4" xfId="41" xr:uid="{00000000-0005-0000-0000-000016000000}"/>
    <cellStyle name="20% - Énfasis2 2" xfId="42" xr:uid="{00000000-0005-0000-0000-000017000000}"/>
    <cellStyle name="20% - Énfasis2 3" xfId="43" xr:uid="{00000000-0005-0000-0000-000018000000}"/>
    <cellStyle name="20% - Énfasis2 4" xfId="44" xr:uid="{00000000-0005-0000-0000-000019000000}"/>
    <cellStyle name="20% - Énfasis3 2" xfId="45" xr:uid="{00000000-0005-0000-0000-00001A000000}"/>
    <cellStyle name="20% - Énfasis3 3" xfId="46" xr:uid="{00000000-0005-0000-0000-00001B000000}"/>
    <cellStyle name="20% - Énfasis3 4" xfId="47" xr:uid="{00000000-0005-0000-0000-00001C000000}"/>
    <cellStyle name="20% - Énfasis4 2" xfId="48" xr:uid="{00000000-0005-0000-0000-00001D000000}"/>
    <cellStyle name="20% - Énfasis4 3" xfId="49" xr:uid="{00000000-0005-0000-0000-00001E000000}"/>
    <cellStyle name="20% - Énfasis4 4" xfId="50" xr:uid="{00000000-0005-0000-0000-00001F000000}"/>
    <cellStyle name="20% - Énfasis5 2" xfId="51" xr:uid="{00000000-0005-0000-0000-000020000000}"/>
    <cellStyle name="20% - Énfasis5 3" xfId="52" xr:uid="{00000000-0005-0000-0000-000021000000}"/>
    <cellStyle name="20% - Énfasis5 4" xfId="53" xr:uid="{00000000-0005-0000-0000-000022000000}"/>
    <cellStyle name="20% - Énfasis6 2" xfId="54" xr:uid="{00000000-0005-0000-0000-000023000000}"/>
    <cellStyle name="20% - Énfasis6 3" xfId="55" xr:uid="{00000000-0005-0000-0000-000024000000}"/>
    <cellStyle name="20% - Énfasis6 4" xfId="56" xr:uid="{00000000-0005-0000-0000-000025000000}"/>
    <cellStyle name="40% - Accent1" xfId="57" xr:uid="{00000000-0005-0000-0000-000026000000}"/>
    <cellStyle name="40% - Accent1 2" xfId="58" xr:uid="{00000000-0005-0000-0000-000027000000}"/>
    <cellStyle name="40% - Accent1 3" xfId="59" xr:uid="{00000000-0005-0000-0000-000028000000}"/>
    <cellStyle name="40% - Accent2" xfId="60" xr:uid="{00000000-0005-0000-0000-000029000000}"/>
    <cellStyle name="40% - Accent2 2" xfId="61" xr:uid="{00000000-0005-0000-0000-00002A000000}"/>
    <cellStyle name="40% - Accent2 3" xfId="62" xr:uid="{00000000-0005-0000-0000-00002B000000}"/>
    <cellStyle name="40% - Accent3" xfId="63" xr:uid="{00000000-0005-0000-0000-00002C000000}"/>
    <cellStyle name="40% - Accent3 2" xfId="64" xr:uid="{00000000-0005-0000-0000-00002D000000}"/>
    <cellStyle name="40% - Accent3 3" xfId="65" xr:uid="{00000000-0005-0000-0000-00002E000000}"/>
    <cellStyle name="40% - Accent4" xfId="66" xr:uid="{00000000-0005-0000-0000-00002F000000}"/>
    <cellStyle name="40% - Accent4 2" xfId="67" xr:uid="{00000000-0005-0000-0000-000030000000}"/>
    <cellStyle name="40% - Accent4 3" xfId="68" xr:uid="{00000000-0005-0000-0000-000031000000}"/>
    <cellStyle name="40% - Accent5" xfId="69" xr:uid="{00000000-0005-0000-0000-000032000000}"/>
    <cellStyle name="40% - Accent5 2" xfId="70" xr:uid="{00000000-0005-0000-0000-000033000000}"/>
    <cellStyle name="40% - Accent5 3" xfId="71" xr:uid="{00000000-0005-0000-0000-000034000000}"/>
    <cellStyle name="40% - Accent6" xfId="72" xr:uid="{00000000-0005-0000-0000-000035000000}"/>
    <cellStyle name="40% - Accent6 2" xfId="73" xr:uid="{00000000-0005-0000-0000-000036000000}"/>
    <cellStyle name="40% - Accent6 3" xfId="74" xr:uid="{00000000-0005-0000-0000-000037000000}"/>
    <cellStyle name="40% - Énfasis1 2" xfId="75" xr:uid="{00000000-0005-0000-0000-000038000000}"/>
    <cellStyle name="40% - Énfasis1 3" xfId="76" xr:uid="{00000000-0005-0000-0000-000039000000}"/>
    <cellStyle name="40% - Énfasis1 4" xfId="77" xr:uid="{00000000-0005-0000-0000-00003A000000}"/>
    <cellStyle name="40% - Énfasis2 2" xfId="78" xr:uid="{00000000-0005-0000-0000-00003B000000}"/>
    <cellStyle name="40% - Énfasis2 3" xfId="79" xr:uid="{00000000-0005-0000-0000-00003C000000}"/>
    <cellStyle name="40% - Énfasis2 4" xfId="80" xr:uid="{00000000-0005-0000-0000-00003D000000}"/>
    <cellStyle name="40% - Énfasis3 2" xfId="81" xr:uid="{00000000-0005-0000-0000-00003E000000}"/>
    <cellStyle name="40% - Énfasis3 3" xfId="82" xr:uid="{00000000-0005-0000-0000-00003F000000}"/>
    <cellStyle name="40% - Énfasis3 4" xfId="83" xr:uid="{00000000-0005-0000-0000-000040000000}"/>
    <cellStyle name="40% - Énfasis4 2" xfId="84" xr:uid="{00000000-0005-0000-0000-000041000000}"/>
    <cellStyle name="40% - Énfasis4 3" xfId="85" xr:uid="{00000000-0005-0000-0000-000042000000}"/>
    <cellStyle name="40% - Énfasis4 4" xfId="86" xr:uid="{00000000-0005-0000-0000-000043000000}"/>
    <cellStyle name="40% - Énfasis5 2" xfId="87" xr:uid="{00000000-0005-0000-0000-000044000000}"/>
    <cellStyle name="40% - Énfasis5 3" xfId="88" xr:uid="{00000000-0005-0000-0000-000045000000}"/>
    <cellStyle name="40% - Énfasis5 4" xfId="89" xr:uid="{00000000-0005-0000-0000-000046000000}"/>
    <cellStyle name="40% - Énfasis6 2" xfId="90" xr:uid="{00000000-0005-0000-0000-000047000000}"/>
    <cellStyle name="40% - Énfasis6 3" xfId="91" xr:uid="{00000000-0005-0000-0000-000048000000}"/>
    <cellStyle name="40% - Énfasis6 4" xfId="92" xr:uid="{00000000-0005-0000-0000-000049000000}"/>
    <cellStyle name="60% - Accent1" xfId="93" xr:uid="{00000000-0005-0000-0000-00004A000000}"/>
    <cellStyle name="60% - Accent1 2" xfId="94" xr:uid="{00000000-0005-0000-0000-00004B000000}"/>
    <cellStyle name="60% - Accent1 3" xfId="95" xr:uid="{00000000-0005-0000-0000-00004C000000}"/>
    <cellStyle name="60% - Accent2" xfId="96" xr:uid="{00000000-0005-0000-0000-00004D000000}"/>
    <cellStyle name="60% - Accent2 2" xfId="97" xr:uid="{00000000-0005-0000-0000-00004E000000}"/>
    <cellStyle name="60% - Accent2 3" xfId="98" xr:uid="{00000000-0005-0000-0000-00004F000000}"/>
    <cellStyle name="60% - Accent3" xfId="99" xr:uid="{00000000-0005-0000-0000-000050000000}"/>
    <cellStyle name="60% - Accent3 2" xfId="100" xr:uid="{00000000-0005-0000-0000-000051000000}"/>
    <cellStyle name="60% - Accent3 3" xfId="101" xr:uid="{00000000-0005-0000-0000-000052000000}"/>
    <cellStyle name="60% - Accent4" xfId="102" xr:uid="{00000000-0005-0000-0000-000053000000}"/>
    <cellStyle name="60% - Accent4 2" xfId="103" xr:uid="{00000000-0005-0000-0000-000054000000}"/>
    <cellStyle name="60% - Accent4 3" xfId="104" xr:uid="{00000000-0005-0000-0000-000055000000}"/>
    <cellStyle name="60% - Accent5" xfId="105" xr:uid="{00000000-0005-0000-0000-000056000000}"/>
    <cellStyle name="60% - Accent5 2" xfId="106" xr:uid="{00000000-0005-0000-0000-000057000000}"/>
    <cellStyle name="60% - Accent5 3" xfId="107" xr:uid="{00000000-0005-0000-0000-000058000000}"/>
    <cellStyle name="60% - Accent6" xfId="108" xr:uid="{00000000-0005-0000-0000-000059000000}"/>
    <cellStyle name="60% - Accent6 2" xfId="109" xr:uid="{00000000-0005-0000-0000-00005A000000}"/>
    <cellStyle name="60% - Accent6 3" xfId="110" xr:uid="{00000000-0005-0000-0000-00005B000000}"/>
    <cellStyle name="60% - Énfasis1 2" xfId="111" xr:uid="{00000000-0005-0000-0000-00005C000000}"/>
    <cellStyle name="60% - Énfasis1 3" xfId="112" xr:uid="{00000000-0005-0000-0000-00005D000000}"/>
    <cellStyle name="60% - Énfasis1 4" xfId="113" xr:uid="{00000000-0005-0000-0000-00005E000000}"/>
    <cellStyle name="60% - Énfasis2 2" xfId="114" xr:uid="{00000000-0005-0000-0000-00005F000000}"/>
    <cellStyle name="60% - Énfasis2 3" xfId="115" xr:uid="{00000000-0005-0000-0000-000060000000}"/>
    <cellStyle name="60% - Énfasis2 4" xfId="116" xr:uid="{00000000-0005-0000-0000-000061000000}"/>
    <cellStyle name="60% - Énfasis3 2" xfId="117" xr:uid="{00000000-0005-0000-0000-000062000000}"/>
    <cellStyle name="60% - Énfasis3 3" xfId="118" xr:uid="{00000000-0005-0000-0000-000063000000}"/>
    <cellStyle name="60% - Énfasis3 4" xfId="119" xr:uid="{00000000-0005-0000-0000-000064000000}"/>
    <cellStyle name="60% - Énfasis4 2" xfId="120" xr:uid="{00000000-0005-0000-0000-000065000000}"/>
    <cellStyle name="60% - Énfasis4 3" xfId="121" xr:uid="{00000000-0005-0000-0000-000066000000}"/>
    <cellStyle name="60% - Énfasis4 4" xfId="122" xr:uid="{00000000-0005-0000-0000-000067000000}"/>
    <cellStyle name="60% - Énfasis5 2" xfId="123" xr:uid="{00000000-0005-0000-0000-000068000000}"/>
    <cellStyle name="60% - Énfasis5 3" xfId="124" xr:uid="{00000000-0005-0000-0000-000069000000}"/>
    <cellStyle name="60% - Énfasis5 4" xfId="125" xr:uid="{00000000-0005-0000-0000-00006A000000}"/>
    <cellStyle name="60% - Énfasis6 2" xfId="126" xr:uid="{00000000-0005-0000-0000-00006B000000}"/>
    <cellStyle name="60% - Énfasis6 3" xfId="127" xr:uid="{00000000-0005-0000-0000-00006C000000}"/>
    <cellStyle name="60% - Énfasis6 4" xfId="128" xr:uid="{00000000-0005-0000-0000-00006D000000}"/>
    <cellStyle name="Accent1" xfId="129" xr:uid="{00000000-0005-0000-0000-00006E000000}"/>
    <cellStyle name="Accent1 - 20%" xfId="130" xr:uid="{00000000-0005-0000-0000-00006F000000}"/>
    <cellStyle name="Accent1 - 40%" xfId="131" xr:uid="{00000000-0005-0000-0000-000070000000}"/>
    <cellStyle name="Accent1 - 60%" xfId="132" xr:uid="{00000000-0005-0000-0000-000071000000}"/>
    <cellStyle name="Accent1 2" xfId="133" xr:uid="{00000000-0005-0000-0000-000072000000}"/>
    <cellStyle name="Accent1 3" xfId="134" xr:uid="{00000000-0005-0000-0000-000073000000}"/>
    <cellStyle name="Accent1_ANALISIS PARA PRESENTAR OPRET" xfId="135" xr:uid="{00000000-0005-0000-0000-000074000000}"/>
    <cellStyle name="Accent2" xfId="136" xr:uid="{00000000-0005-0000-0000-000075000000}"/>
    <cellStyle name="Accent2 - 20%" xfId="137" xr:uid="{00000000-0005-0000-0000-000076000000}"/>
    <cellStyle name="Accent2 - 40%" xfId="138" xr:uid="{00000000-0005-0000-0000-000077000000}"/>
    <cellStyle name="Accent2 - 60%" xfId="139" xr:uid="{00000000-0005-0000-0000-000078000000}"/>
    <cellStyle name="Accent2 2" xfId="140" xr:uid="{00000000-0005-0000-0000-000079000000}"/>
    <cellStyle name="Accent2 3" xfId="141" xr:uid="{00000000-0005-0000-0000-00007A000000}"/>
    <cellStyle name="Accent2_ANALISIS PARA PRESENTAR OPRET" xfId="142" xr:uid="{00000000-0005-0000-0000-00007B000000}"/>
    <cellStyle name="Accent3" xfId="143" xr:uid="{00000000-0005-0000-0000-00007C000000}"/>
    <cellStyle name="Accent3 - 20%" xfId="144" xr:uid="{00000000-0005-0000-0000-00007D000000}"/>
    <cellStyle name="Accent3 - 40%" xfId="145" xr:uid="{00000000-0005-0000-0000-00007E000000}"/>
    <cellStyle name="Accent3 - 60%" xfId="146" xr:uid="{00000000-0005-0000-0000-00007F000000}"/>
    <cellStyle name="Accent3 2" xfId="147" xr:uid="{00000000-0005-0000-0000-000080000000}"/>
    <cellStyle name="Accent3 3" xfId="148" xr:uid="{00000000-0005-0000-0000-000081000000}"/>
    <cellStyle name="Accent3_ANALISIS PARA PRESENTAR OPRET" xfId="149" xr:uid="{00000000-0005-0000-0000-000082000000}"/>
    <cellStyle name="Accent4" xfId="150" xr:uid="{00000000-0005-0000-0000-000083000000}"/>
    <cellStyle name="Accent4 - 20%" xfId="151" xr:uid="{00000000-0005-0000-0000-000084000000}"/>
    <cellStyle name="Accent4 - 40%" xfId="152" xr:uid="{00000000-0005-0000-0000-000085000000}"/>
    <cellStyle name="Accent4 - 60%" xfId="153" xr:uid="{00000000-0005-0000-0000-000086000000}"/>
    <cellStyle name="Accent4 2" xfId="154" xr:uid="{00000000-0005-0000-0000-000087000000}"/>
    <cellStyle name="Accent4 3" xfId="155" xr:uid="{00000000-0005-0000-0000-000088000000}"/>
    <cellStyle name="Accent4_ANALISIS PARA PRESENTAR OPRET" xfId="156" xr:uid="{00000000-0005-0000-0000-000089000000}"/>
    <cellStyle name="Accent5" xfId="157" xr:uid="{00000000-0005-0000-0000-00008A000000}"/>
    <cellStyle name="Accent5 - 20%" xfId="158" xr:uid="{00000000-0005-0000-0000-00008B000000}"/>
    <cellStyle name="Accent5 - 40%" xfId="159" xr:uid="{00000000-0005-0000-0000-00008C000000}"/>
    <cellStyle name="Accent5 - 60%" xfId="160" xr:uid="{00000000-0005-0000-0000-00008D000000}"/>
    <cellStyle name="Accent5 2" xfId="161" xr:uid="{00000000-0005-0000-0000-00008E000000}"/>
    <cellStyle name="Accent5 3" xfId="162" xr:uid="{00000000-0005-0000-0000-00008F000000}"/>
    <cellStyle name="Accent5_ANALISIS PARA PRESENTAR OPRET" xfId="163" xr:uid="{00000000-0005-0000-0000-000090000000}"/>
    <cellStyle name="Accent6" xfId="164" xr:uid="{00000000-0005-0000-0000-000091000000}"/>
    <cellStyle name="Accent6 - 20%" xfId="165" xr:uid="{00000000-0005-0000-0000-000092000000}"/>
    <cellStyle name="Accent6 - 40%" xfId="166" xr:uid="{00000000-0005-0000-0000-000093000000}"/>
    <cellStyle name="Accent6 - 60%" xfId="167" xr:uid="{00000000-0005-0000-0000-000094000000}"/>
    <cellStyle name="Accent6 2" xfId="168" xr:uid="{00000000-0005-0000-0000-000095000000}"/>
    <cellStyle name="Accent6 3" xfId="169" xr:uid="{00000000-0005-0000-0000-000096000000}"/>
    <cellStyle name="Accent6_ANALISIS PARA PRESENTAR OPRET" xfId="170" xr:uid="{00000000-0005-0000-0000-000097000000}"/>
    <cellStyle name="Bad" xfId="171" xr:uid="{00000000-0005-0000-0000-000098000000}"/>
    <cellStyle name="Bad 2" xfId="172" xr:uid="{00000000-0005-0000-0000-000099000000}"/>
    <cellStyle name="Bad 3" xfId="173" xr:uid="{00000000-0005-0000-0000-00009A000000}"/>
    <cellStyle name="Buena 2" xfId="174" xr:uid="{00000000-0005-0000-0000-00009B000000}"/>
    <cellStyle name="Buena 3" xfId="175" xr:uid="{00000000-0005-0000-0000-00009C000000}"/>
    <cellStyle name="Buena 4" xfId="176" xr:uid="{00000000-0005-0000-0000-00009D000000}"/>
    <cellStyle name="Calculation" xfId="177" xr:uid="{00000000-0005-0000-0000-00009E000000}"/>
    <cellStyle name="Calculation 2" xfId="178" xr:uid="{00000000-0005-0000-0000-00009F000000}"/>
    <cellStyle name="Calculation 3" xfId="179" xr:uid="{00000000-0005-0000-0000-0000A0000000}"/>
    <cellStyle name="Cálculo 2" xfId="180" xr:uid="{00000000-0005-0000-0000-0000A1000000}"/>
    <cellStyle name="Cálculo 3" xfId="181" xr:uid="{00000000-0005-0000-0000-0000A2000000}"/>
    <cellStyle name="Cálculo 4" xfId="182" xr:uid="{00000000-0005-0000-0000-0000A3000000}"/>
    <cellStyle name="Celda de comprobación 2" xfId="183" xr:uid="{00000000-0005-0000-0000-0000A4000000}"/>
    <cellStyle name="Celda de comprobación 3" xfId="184" xr:uid="{00000000-0005-0000-0000-0000A5000000}"/>
    <cellStyle name="Celda de comprobación 4" xfId="185" xr:uid="{00000000-0005-0000-0000-0000A6000000}"/>
    <cellStyle name="Celda vinculada 2" xfId="186" xr:uid="{00000000-0005-0000-0000-0000A7000000}"/>
    <cellStyle name="Celda vinculada 3" xfId="187" xr:uid="{00000000-0005-0000-0000-0000A8000000}"/>
    <cellStyle name="Celda vinculada 4" xfId="188" xr:uid="{00000000-0005-0000-0000-0000A9000000}"/>
    <cellStyle name="cf1" xfId="189" xr:uid="{00000000-0005-0000-0000-0000AA000000}"/>
    <cellStyle name="cf2" xfId="190" xr:uid="{00000000-0005-0000-0000-0000AB000000}"/>
    <cellStyle name="cf3" xfId="191" xr:uid="{00000000-0005-0000-0000-0000AC000000}"/>
    <cellStyle name="cf4" xfId="192" xr:uid="{00000000-0005-0000-0000-0000AD000000}"/>
    <cellStyle name="cf5" xfId="193" xr:uid="{00000000-0005-0000-0000-0000AE000000}"/>
    <cellStyle name="cf6" xfId="194" xr:uid="{00000000-0005-0000-0000-0000AF000000}"/>
    <cellStyle name="cf7" xfId="195" xr:uid="{00000000-0005-0000-0000-0000B0000000}"/>
    <cellStyle name="cf8" xfId="196" xr:uid="{00000000-0005-0000-0000-0000B1000000}"/>
    <cellStyle name="cf9" xfId="197" xr:uid="{00000000-0005-0000-0000-0000B2000000}"/>
    <cellStyle name="Check Cell" xfId="198" xr:uid="{00000000-0005-0000-0000-0000B3000000}"/>
    <cellStyle name="Comma 10" xfId="199" xr:uid="{00000000-0005-0000-0000-0000B4000000}"/>
    <cellStyle name="Comma 10 2" xfId="1195" xr:uid="{72509CD5-141D-4C75-9275-1C6F590B342A}"/>
    <cellStyle name="Comma 11" xfId="200" xr:uid="{00000000-0005-0000-0000-0000B5000000}"/>
    <cellStyle name="Comma 11 2" xfId="1196" xr:uid="{8E23F639-34EB-4148-93CE-C79CEB63C542}"/>
    <cellStyle name="Comma 12" xfId="201" xr:uid="{00000000-0005-0000-0000-0000B6000000}"/>
    <cellStyle name="Comma 12 2" xfId="1197" xr:uid="{869CE8F9-D6BE-4852-A0FB-5F791D671149}"/>
    <cellStyle name="Comma 13" xfId="202" xr:uid="{00000000-0005-0000-0000-0000B7000000}"/>
    <cellStyle name="Comma 14" xfId="203" xr:uid="{00000000-0005-0000-0000-0000B8000000}"/>
    <cellStyle name="Comma 14 2" xfId="1198" xr:uid="{7722F307-73BE-4663-8E05-D62DAAFAA732}"/>
    <cellStyle name="Comma 15" xfId="204" xr:uid="{00000000-0005-0000-0000-0000B9000000}"/>
    <cellStyle name="Comma 15 2" xfId="1199" xr:uid="{F90CECF1-545A-41FD-A3E6-2B2A47B8FB9D}"/>
    <cellStyle name="Comma 16" xfId="205" xr:uid="{00000000-0005-0000-0000-0000BA000000}"/>
    <cellStyle name="Comma 16 2" xfId="206" xr:uid="{00000000-0005-0000-0000-0000BB000000}"/>
    <cellStyle name="Comma 17" xfId="207" xr:uid="{00000000-0005-0000-0000-0000BC000000}"/>
    <cellStyle name="Comma 17 2" xfId="1200" xr:uid="{E48F3457-861B-433B-88D5-912FE1C72001}"/>
    <cellStyle name="Comma 18" xfId="208" xr:uid="{00000000-0005-0000-0000-0000BD000000}"/>
    <cellStyle name="Comma 18 2" xfId="1201" xr:uid="{BFCDFDA3-7D5E-4B6E-BD76-8082D3E23321}"/>
    <cellStyle name="Comma 19" xfId="209" xr:uid="{00000000-0005-0000-0000-0000BE000000}"/>
    <cellStyle name="Comma 19 2" xfId="1202" xr:uid="{9D7B9682-1915-42D0-8E9C-3407307D2810}"/>
    <cellStyle name="Comma 2" xfId="3" xr:uid="{00000000-0005-0000-0000-0000BF000000}"/>
    <cellStyle name="Comma 2 2" xfId="210" xr:uid="{00000000-0005-0000-0000-0000C0000000}"/>
    <cellStyle name="Comma 2 2 2" xfId="211" xr:uid="{00000000-0005-0000-0000-0000C1000000}"/>
    <cellStyle name="Comma 2 2 2 2" xfId="212" xr:uid="{00000000-0005-0000-0000-0000C2000000}"/>
    <cellStyle name="Comma 2 2 2 3" xfId="1203" xr:uid="{EE0417D5-6141-46F3-ABAC-D9B0EFDC03E4}"/>
    <cellStyle name="Comma 2 2 3" xfId="213" xr:uid="{00000000-0005-0000-0000-0000C3000000}"/>
    <cellStyle name="Comma 2 2 4" xfId="214" xr:uid="{00000000-0005-0000-0000-0000C4000000}"/>
    <cellStyle name="Comma 2 2 5" xfId="215" xr:uid="{00000000-0005-0000-0000-0000C5000000}"/>
    <cellStyle name="Comma 2 2 5 2" xfId="1204" xr:uid="{3142B871-8D14-492B-A266-33A006EDB864}"/>
    <cellStyle name="Comma 2 3" xfId="216" xr:uid="{00000000-0005-0000-0000-0000C6000000}"/>
    <cellStyle name="Comma 2 3 2" xfId="217" xr:uid="{00000000-0005-0000-0000-0000C7000000}"/>
    <cellStyle name="Comma 2 3 3" xfId="218" xr:uid="{00000000-0005-0000-0000-0000C8000000}"/>
    <cellStyle name="Comma 2 3 4" xfId="219" xr:uid="{00000000-0005-0000-0000-0000C9000000}"/>
    <cellStyle name="Comma 2 3 5" xfId="220" xr:uid="{00000000-0005-0000-0000-0000CA000000}"/>
    <cellStyle name="Comma 2 3 5 2" xfId="1206" xr:uid="{E4EC35EA-7EF4-4340-A478-4BE37568A208}"/>
    <cellStyle name="Comma 2 3 6" xfId="1205" xr:uid="{631181B1-6288-4B7F-9429-838C21A37ECF}"/>
    <cellStyle name="Comma 2 4" xfId="221" xr:uid="{00000000-0005-0000-0000-0000CB000000}"/>
    <cellStyle name="Comma 2 5" xfId="222" xr:uid="{00000000-0005-0000-0000-0000CC000000}"/>
    <cellStyle name="Comma 2 6" xfId="223" xr:uid="{00000000-0005-0000-0000-0000CD000000}"/>
    <cellStyle name="Comma 2_Veazquez Duarte y Asoc" xfId="224" xr:uid="{00000000-0005-0000-0000-0000CE000000}"/>
    <cellStyle name="Comma 20" xfId="225" xr:uid="{00000000-0005-0000-0000-0000CF000000}"/>
    <cellStyle name="Comma 20 2" xfId="1207" xr:uid="{2F3052BD-914C-4286-90CA-5439208AD229}"/>
    <cellStyle name="Comma 21" xfId="226" xr:uid="{00000000-0005-0000-0000-0000D0000000}"/>
    <cellStyle name="Comma 21 2" xfId="227" xr:uid="{00000000-0005-0000-0000-0000D1000000}"/>
    <cellStyle name="Comma 22" xfId="228" xr:uid="{00000000-0005-0000-0000-0000D2000000}"/>
    <cellStyle name="Comma 22 2" xfId="1208" xr:uid="{A4F08813-A33F-4A22-9925-F6E2A8187FEB}"/>
    <cellStyle name="Comma 23" xfId="229" xr:uid="{00000000-0005-0000-0000-0000D3000000}"/>
    <cellStyle name="Comma 24" xfId="230" xr:uid="{00000000-0005-0000-0000-0000D4000000}"/>
    <cellStyle name="Comma 24 2" xfId="1209" xr:uid="{C00B68D5-4EE3-4FDF-8FD3-ECDFC4A142BA}"/>
    <cellStyle name="Comma 25" xfId="231" xr:uid="{00000000-0005-0000-0000-0000D5000000}"/>
    <cellStyle name="Comma 3" xfId="12" xr:uid="{00000000-0005-0000-0000-0000D6000000}"/>
    <cellStyle name="Comma 3 2" xfId="232" xr:uid="{00000000-0005-0000-0000-0000D7000000}"/>
    <cellStyle name="Comma 3 2 2" xfId="233" xr:uid="{00000000-0005-0000-0000-0000D8000000}"/>
    <cellStyle name="Comma 3 2 2 2" xfId="234" xr:uid="{00000000-0005-0000-0000-0000D9000000}"/>
    <cellStyle name="Comma 3 2 2 2 2" xfId="235" xr:uid="{00000000-0005-0000-0000-0000DA000000}"/>
    <cellStyle name="Comma 3 2 2 2 2 2" xfId="1213" xr:uid="{0DBB0429-8A4D-4481-8152-1EC01DAB8E36}"/>
    <cellStyle name="Comma 3 2 2 2 3" xfId="236" xr:uid="{00000000-0005-0000-0000-0000DB000000}"/>
    <cellStyle name="Comma 3 2 2 2 3 2" xfId="1214" xr:uid="{C94B99C9-A48E-4240-BD25-EB35084BDE51}"/>
    <cellStyle name="Comma 3 2 2 2 4" xfId="237" xr:uid="{00000000-0005-0000-0000-0000DC000000}"/>
    <cellStyle name="Comma 3 2 2 2 4 2" xfId="1215" xr:uid="{B0B1B458-C130-497F-A7E8-F7EEC956CCEC}"/>
    <cellStyle name="Comma 3 2 2 2 5" xfId="1212" xr:uid="{74F57171-90A3-4064-BCC2-0DAEE5B46107}"/>
    <cellStyle name="Comma 3 2 2 3" xfId="238" xr:uid="{00000000-0005-0000-0000-0000DD000000}"/>
    <cellStyle name="Comma 3 2 2 3 2" xfId="1216" xr:uid="{F049915D-20C2-4BA2-B9DB-357E60AA1C79}"/>
    <cellStyle name="Comma 3 2 2 4" xfId="239" xr:uid="{00000000-0005-0000-0000-0000DE000000}"/>
    <cellStyle name="Comma 3 2 2 4 2" xfId="1217" xr:uid="{9EADB92F-83B6-4D59-B003-0E2F562FAE17}"/>
    <cellStyle name="Comma 3 2 2 5" xfId="240" xr:uid="{00000000-0005-0000-0000-0000DF000000}"/>
    <cellStyle name="Comma 3 2 2 5 2" xfId="1218" xr:uid="{A4EEA519-6621-4234-BBD4-3DE62BA2FFD8}"/>
    <cellStyle name="Comma 3 2 2 6" xfId="1211" xr:uid="{F05B363D-A410-4CDA-9E61-2C7DC7DA8D20}"/>
    <cellStyle name="Comma 3 2 3" xfId="241" xr:uid="{00000000-0005-0000-0000-0000E0000000}"/>
    <cellStyle name="Comma 3 2 3 2" xfId="242" xr:uid="{00000000-0005-0000-0000-0000E1000000}"/>
    <cellStyle name="Comma 3 2 3 2 2" xfId="243" xr:uid="{00000000-0005-0000-0000-0000E2000000}"/>
    <cellStyle name="Comma 3 2 3 2 2 2" xfId="1221" xr:uid="{4C1C8070-4956-4ACA-9491-D6D9D1723CAE}"/>
    <cellStyle name="Comma 3 2 3 2 3" xfId="244" xr:uid="{00000000-0005-0000-0000-0000E3000000}"/>
    <cellStyle name="Comma 3 2 3 2 3 2" xfId="1222" xr:uid="{3E986CF1-FC83-453C-B36E-8FEC36E6BAF1}"/>
    <cellStyle name="Comma 3 2 3 2 4" xfId="245" xr:uid="{00000000-0005-0000-0000-0000E4000000}"/>
    <cellStyle name="Comma 3 2 3 2 4 2" xfId="1223" xr:uid="{6A175616-D3BD-4082-956B-8C0B28C44544}"/>
    <cellStyle name="Comma 3 2 3 2 5" xfId="1220" xr:uid="{864DAC3C-EB78-4F0C-9991-D4A5E88B2A91}"/>
    <cellStyle name="Comma 3 2 3 3" xfId="246" xr:uid="{00000000-0005-0000-0000-0000E5000000}"/>
    <cellStyle name="Comma 3 2 3 3 2" xfId="1224" xr:uid="{0C2AC515-17ED-40A8-A63D-AB240BE97FFE}"/>
    <cellStyle name="Comma 3 2 3 4" xfId="247" xr:uid="{00000000-0005-0000-0000-0000E6000000}"/>
    <cellStyle name="Comma 3 2 3 4 2" xfId="1225" xr:uid="{C496BBDB-4E94-41B2-8A35-EEE369BF602F}"/>
    <cellStyle name="Comma 3 2 3 5" xfId="248" xr:uid="{00000000-0005-0000-0000-0000E7000000}"/>
    <cellStyle name="Comma 3 2 3 5 2" xfId="1226" xr:uid="{1D513DEF-D0EE-40B6-B6A7-15838F7BBE51}"/>
    <cellStyle name="Comma 3 2 3 6" xfId="1219" xr:uid="{68892F42-7DCD-454A-AB54-BA1DFEAC1E23}"/>
    <cellStyle name="Comma 3 2 4" xfId="249" xr:uid="{00000000-0005-0000-0000-0000E8000000}"/>
    <cellStyle name="Comma 3 2 4 2" xfId="250" xr:uid="{00000000-0005-0000-0000-0000E9000000}"/>
    <cellStyle name="Comma 3 2 4 2 2" xfId="1228" xr:uid="{865D553A-F49E-4D3E-AB38-F8FB0BB42A21}"/>
    <cellStyle name="Comma 3 2 4 3" xfId="251" xr:uid="{00000000-0005-0000-0000-0000EA000000}"/>
    <cellStyle name="Comma 3 2 4 3 2" xfId="1229" xr:uid="{B92CE5E8-71C0-47EF-85B5-73E5EEDE8507}"/>
    <cellStyle name="Comma 3 2 4 4" xfId="252" xr:uid="{00000000-0005-0000-0000-0000EB000000}"/>
    <cellStyle name="Comma 3 2 4 4 2" xfId="1230" xr:uid="{6F555922-9906-4491-90B0-AB7D7ACD50D1}"/>
    <cellStyle name="Comma 3 2 4 5" xfId="1227" xr:uid="{8B97C070-715B-40F1-926E-77B214D2D682}"/>
    <cellStyle name="Comma 3 2 5" xfId="253" xr:uid="{00000000-0005-0000-0000-0000EC000000}"/>
    <cellStyle name="Comma 3 2 5 2" xfId="1231" xr:uid="{A0A6CD7E-804C-482C-982F-08F50197E34F}"/>
    <cellStyle name="Comma 3 2 6" xfId="254" xr:uid="{00000000-0005-0000-0000-0000ED000000}"/>
    <cellStyle name="Comma 3 2 6 2" xfId="1232" xr:uid="{C8B10968-2B8C-462F-BAFF-B97A16343E78}"/>
    <cellStyle name="Comma 3 2 7" xfId="255" xr:uid="{00000000-0005-0000-0000-0000EE000000}"/>
    <cellStyle name="Comma 3 2 7 2" xfId="1233" xr:uid="{4CF4A4E8-7931-4495-9A61-3BAE655636CD}"/>
    <cellStyle name="Comma 3 2 8" xfId="1210" xr:uid="{695F60AB-D29E-4061-9341-62C6B417690B}"/>
    <cellStyle name="Comma 3 3" xfId="256" xr:uid="{00000000-0005-0000-0000-0000EF000000}"/>
    <cellStyle name="Comma 3 3 2" xfId="257" xr:uid="{00000000-0005-0000-0000-0000F0000000}"/>
    <cellStyle name="Comma 3 3 2 2" xfId="258" xr:uid="{00000000-0005-0000-0000-0000F1000000}"/>
    <cellStyle name="Comma 3 3 2 2 2" xfId="1235" xr:uid="{3F7D17D9-1E75-4645-A4D8-61D8C4DFF4AB}"/>
    <cellStyle name="Comma 3 3 2 3" xfId="259" xr:uid="{00000000-0005-0000-0000-0000F2000000}"/>
    <cellStyle name="Comma 3 3 2 3 2" xfId="1236" xr:uid="{9D0B36C2-AB7C-47CE-BCA3-5216180A50A5}"/>
    <cellStyle name="Comma 3 3 2 4" xfId="260" xr:uid="{00000000-0005-0000-0000-0000F3000000}"/>
    <cellStyle name="Comma 3 3 2 4 2" xfId="1237" xr:uid="{1CA02E58-95A4-4FE2-8CE0-AA88A67F52AF}"/>
    <cellStyle name="Comma 3 3 2 5" xfId="1234" xr:uid="{C5C3C06C-347D-4020-B4C2-DB8BF7328D5A}"/>
    <cellStyle name="Comma 3 3 3" xfId="261" xr:uid="{00000000-0005-0000-0000-0000F4000000}"/>
    <cellStyle name="Comma 3 3 3 2" xfId="1238" xr:uid="{6F1F9FE0-28AA-48B5-8C3A-DDE67D72AB92}"/>
    <cellStyle name="Comma 3 3 4" xfId="262" xr:uid="{00000000-0005-0000-0000-0000F5000000}"/>
    <cellStyle name="Comma 3 3 4 2" xfId="1239" xr:uid="{EEA96ABE-C6EC-45C4-BF51-5CBDCE977C39}"/>
    <cellStyle name="Comma 3 3 5" xfId="263" xr:uid="{00000000-0005-0000-0000-0000F6000000}"/>
    <cellStyle name="Comma 3 3 5 2" xfId="1240" xr:uid="{3E96B101-1A24-4B85-A38C-EFE37B000D06}"/>
    <cellStyle name="Comma 3 4" xfId="264" xr:uid="{00000000-0005-0000-0000-0000F7000000}"/>
    <cellStyle name="Comma 3 4 2" xfId="265" xr:uid="{00000000-0005-0000-0000-0000F8000000}"/>
    <cellStyle name="Comma 3 4 2 2" xfId="266" xr:uid="{00000000-0005-0000-0000-0000F9000000}"/>
    <cellStyle name="Comma 3 4 2 2 2" xfId="1243" xr:uid="{03E49D00-23CC-4024-89E2-E3DAEA2F0557}"/>
    <cellStyle name="Comma 3 4 2 3" xfId="267" xr:uid="{00000000-0005-0000-0000-0000FA000000}"/>
    <cellStyle name="Comma 3 4 2 3 2" xfId="1244" xr:uid="{973C6B36-2E35-414A-B067-13E44E2824E0}"/>
    <cellStyle name="Comma 3 4 2 4" xfId="268" xr:uid="{00000000-0005-0000-0000-0000FB000000}"/>
    <cellStyle name="Comma 3 4 2 4 2" xfId="1245" xr:uid="{5CF7FA95-8823-467E-A6FE-01CCCD7C9E64}"/>
    <cellStyle name="Comma 3 4 2 5" xfId="1242" xr:uid="{B6C30F1C-06A6-4BCD-ABC6-9E87BBED7BD0}"/>
    <cellStyle name="Comma 3 4 3" xfId="269" xr:uid="{00000000-0005-0000-0000-0000FC000000}"/>
    <cellStyle name="Comma 3 4 3 2" xfId="1246" xr:uid="{CD02C134-6523-4AD6-B3D5-35830A5F4C33}"/>
    <cellStyle name="Comma 3 4 4" xfId="270" xr:uid="{00000000-0005-0000-0000-0000FD000000}"/>
    <cellStyle name="Comma 3 4 4 2" xfId="1247" xr:uid="{4C489291-99B2-4DC0-9933-47B945294E2C}"/>
    <cellStyle name="Comma 3 4 5" xfId="271" xr:uid="{00000000-0005-0000-0000-0000FE000000}"/>
    <cellStyle name="Comma 3 4 5 2" xfId="1248" xr:uid="{70F813CC-186D-4975-897F-0480B92C960B}"/>
    <cellStyle name="Comma 3 4 6" xfId="1241" xr:uid="{F1F89F47-EA16-4B4C-9CC2-513ADE1686DA}"/>
    <cellStyle name="Comma 3 5" xfId="272" xr:uid="{00000000-0005-0000-0000-0000FF000000}"/>
    <cellStyle name="Comma 3 5 2" xfId="273" xr:uid="{00000000-0005-0000-0000-000000010000}"/>
    <cellStyle name="Comma 3 5 2 2" xfId="1250" xr:uid="{6A2FF913-2B9B-48E7-BE39-6BBC4BA1231C}"/>
    <cellStyle name="Comma 3 5 3" xfId="274" xr:uid="{00000000-0005-0000-0000-000001010000}"/>
    <cellStyle name="Comma 3 5 3 2" xfId="1251" xr:uid="{478E4A4A-1C80-472F-ACCA-DBF77A144182}"/>
    <cellStyle name="Comma 3 5 4" xfId="275" xr:uid="{00000000-0005-0000-0000-000002010000}"/>
    <cellStyle name="Comma 3 5 4 2" xfId="1252" xr:uid="{A7AA8A6A-1DAC-4480-81A7-DBBBDD4745BD}"/>
    <cellStyle name="Comma 3 5 5" xfId="1249" xr:uid="{8BCC99F2-C8E4-4141-BDC6-89A3967A3CF8}"/>
    <cellStyle name="Comma 3 6" xfId="276" xr:uid="{00000000-0005-0000-0000-000003010000}"/>
    <cellStyle name="Comma 3 7" xfId="277" xr:uid="{00000000-0005-0000-0000-000004010000}"/>
    <cellStyle name="Comma 3 7 2" xfId="1253" xr:uid="{A8515FF9-7E20-44ED-B509-82812FBCDFC0}"/>
    <cellStyle name="Comma 3 8" xfId="278" xr:uid="{00000000-0005-0000-0000-000005010000}"/>
    <cellStyle name="Comma 3 8 2" xfId="1254" xr:uid="{01F8B327-DDE9-4E08-BB19-0E9D9E4CD448}"/>
    <cellStyle name="Comma 3_Adicional No. 1  Edificio Biblioteca y Verja y parqueos  Universidad ITECO" xfId="279" xr:uid="{00000000-0005-0000-0000-000006010000}"/>
    <cellStyle name="Comma 4" xfId="280" xr:uid="{00000000-0005-0000-0000-000007010000}"/>
    <cellStyle name="Comma 4 2" xfId="281" xr:uid="{00000000-0005-0000-0000-000008010000}"/>
    <cellStyle name="Comma 4 3" xfId="282" xr:uid="{00000000-0005-0000-0000-000009010000}"/>
    <cellStyle name="Comma 4_Presupuesto_remodelacion vivienda en cancino pe" xfId="283" xr:uid="{00000000-0005-0000-0000-00000A010000}"/>
    <cellStyle name="Comma 5" xfId="284" xr:uid="{00000000-0005-0000-0000-00000B010000}"/>
    <cellStyle name="Comma 5 2" xfId="285" xr:uid="{00000000-0005-0000-0000-00000C010000}"/>
    <cellStyle name="Comma 6" xfId="286" xr:uid="{00000000-0005-0000-0000-00000D010000}"/>
    <cellStyle name="Comma 6 2" xfId="287" xr:uid="{00000000-0005-0000-0000-00000E010000}"/>
    <cellStyle name="Comma 6 2 2" xfId="288" xr:uid="{00000000-0005-0000-0000-00000F010000}"/>
    <cellStyle name="Comma 6 2 3" xfId="289" xr:uid="{00000000-0005-0000-0000-000010010000}"/>
    <cellStyle name="Comma 6 3" xfId="290" xr:uid="{00000000-0005-0000-0000-000011010000}"/>
    <cellStyle name="Comma 6 4" xfId="291" xr:uid="{00000000-0005-0000-0000-000012010000}"/>
    <cellStyle name="Comma 7" xfId="292" xr:uid="{00000000-0005-0000-0000-000013010000}"/>
    <cellStyle name="Comma 7 2" xfId="293" xr:uid="{00000000-0005-0000-0000-000014010000}"/>
    <cellStyle name="Comma 7 3" xfId="294" xr:uid="{00000000-0005-0000-0000-000015010000}"/>
    <cellStyle name="Comma 8" xfId="295" xr:uid="{00000000-0005-0000-0000-000016010000}"/>
    <cellStyle name="Comma 8 2" xfId="296" xr:uid="{00000000-0005-0000-0000-000017010000}"/>
    <cellStyle name="Comma 8 2 2" xfId="297" xr:uid="{00000000-0005-0000-0000-000018010000}"/>
    <cellStyle name="Comma 8 3" xfId="298" xr:uid="{00000000-0005-0000-0000-000019010000}"/>
    <cellStyle name="Comma 9" xfId="299" xr:uid="{00000000-0005-0000-0000-00001A010000}"/>
    <cellStyle name="Comma 9 2" xfId="1255" xr:uid="{312FD8E5-C22A-41CB-8341-5726E448F94C}"/>
    <cellStyle name="Comma0" xfId="300" xr:uid="{00000000-0005-0000-0000-00001B010000}"/>
    <cellStyle name="Comma1 - Style1" xfId="301" xr:uid="{00000000-0005-0000-0000-00001C010000}"/>
    <cellStyle name="Currency 2" xfId="6" xr:uid="{00000000-0005-0000-0000-00001D010000}"/>
    <cellStyle name="Currency 2 10" xfId="302" xr:uid="{00000000-0005-0000-0000-00001E010000}"/>
    <cellStyle name="Currency 2 10 2" xfId="303" xr:uid="{00000000-0005-0000-0000-00001F010000}"/>
    <cellStyle name="Currency 2 11" xfId="304" xr:uid="{00000000-0005-0000-0000-000020010000}"/>
    <cellStyle name="Currency 2 11 2" xfId="305" xr:uid="{00000000-0005-0000-0000-000021010000}"/>
    <cellStyle name="Currency 2 12" xfId="306" xr:uid="{00000000-0005-0000-0000-000022010000}"/>
    <cellStyle name="Currency 2 12 2" xfId="307" xr:uid="{00000000-0005-0000-0000-000023010000}"/>
    <cellStyle name="Currency 2 13" xfId="308" xr:uid="{00000000-0005-0000-0000-000024010000}"/>
    <cellStyle name="Currency 2 13 2" xfId="309" xr:uid="{00000000-0005-0000-0000-000025010000}"/>
    <cellStyle name="Currency 2 14" xfId="310" xr:uid="{00000000-0005-0000-0000-000026010000}"/>
    <cellStyle name="Currency 2 14 2" xfId="311" xr:uid="{00000000-0005-0000-0000-000027010000}"/>
    <cellStyle name="Currency 2 14 2 2" xfId="312" xr:uid="{00000000-0005-0000-0000-000028010000}"/>
    <cellStyle name="Currency 2 14 2 2 2" xfId="313" xr:uid="{00000000-0005-0000-0000-000029010000}"/>
    <cellStyle name="Currency 2 14 2 2 2 2" xfId="1259" xr:uid="{FA330CB4-6083-49C6-8C4D-CA21C228BB19}"/>
    <cellStyle name="Currency 2 14 2 2 3" xfId="314" xr:uid="{00000000-0005-0000-0000-00002A010000}"/>
    <cellStyle name="Currency 2 14 2 2 3 2" xfId="1260" xr:uid="{AA8B16D0-D8ED-4BEF-BD66-50367C3DB233}"/>
    <cellStyle name="Currency 2 14 2 2 4" xfId="315" xr:uid="{00000000-0005-0000-0000-00002B010000}"/>
    <cellStyle name="Currency 2 14 2 2 4 2" xfId="1261" xr:uid="{5260538F-7D0C-4346-AB82-6E48A1D8E645}"/>
    <cellStyle name="Currency 2 14 2 2 5" xfId="1258" xr:uid="{E07788F7-CF74-44FE-B5DA-5174285962E4}"/>
    <cellStyle name="Currency 2 14 2 3" xfId="316" xr:uid="{00000000-0005-0000-0000-00002C010000}"/>
    <cellStyle name="Currency 2 14 2 3 2" xfId="1262" xr:uid="{D46ADBAF-2956-468C-B952-741E83F802B5}"/>
    <cellStyle name="Currency 2 14 2 4" xfId="317" xr:uid="{00000000-0005-0000-0000-00002D010000}"/>
    <cellStyle name="Currency 2 14 2 4 2" xfId="1263" xr:uid="{2929E234-187D-473F-A2F4-7903FA210C6A}"/>
    <cellStyle name="Currency 2 14 2 5" xfId="318" xr:uid="{00000000-0005-0000-0000-00002E010000}"/>
    <cellStyle name="Currency 2 14 2 5 2" xfId="1264" xr:uid="{765BEF3F-B9BE-424C-BF76-CD644A427DB9}"/>
    <cellStyle name="Currency 2 14 2 6" xfId="1257" xr:uid="{B9DC902A-0698-4D8B-9CE0-43F83F319082}"/>
    <cellStyle name="Currency 2 14 3" xfId="319" xr:uid="{00000000-0005-0000-0000-00002F010000}"/>
    <cellStyle name="Currency 2 14 3 2" xfId="320" xr:uid="{00000000-0005-0000-0000-000030010000}"/>
    <cellStyle name="Currency 2 14 3 2 2" xfId="321" xr:uid="{00000000-0005-0000-0000-000031010000}"/>
    <cellStyle name="Currency 2 14 3 2 2 2" xfId="1267" xr:uid="{BB3CFEC9-796E-4B88-A7FD-C743281893C0}"/>
    <cellStyle name="Currency 2 14 3 2 3" xfId="322" xr:uid="{00000000-0005-0000-0000-000032010000}"/>
    <cellStyle name="Currency 2 14 3 2 3 2" xfId="1268" xr:uid="{99C40ECC-CB83-4817-BDBA-9372686E1B32}"/>
    <cellStyle name="Currency 2 14 3 2 4" xfId="323" xr:uid="{00000000-0005-0000-0000-000033010000}"/>
    <cellStyle name="Currency 2 14 3 2 4 2" xfId="1269" xr:uid="{8E4C6E69-AFFF-4D69-A7D3-31F336864C8B}"/>
    <cellStyle name="Currency 2 14 3 2 5" xfId="1266" xr:uid="{1AE1C068-F67B-4CAF-A276-81806A70E567}"/>
    <cellStyle name="Currency 2 14 3 3" xfId="324" xr:uid="{00000000-0005-0000-0000-000034010000}"/>
    <cellStyle name="Currency 2 14 3 3 2" xfId="1270" xr:uid="{63B8A27A-C883-4F75-8D85-EAC9C05C58CD}"/>
    <cellStyle name="Currency 2 14 3 4" xfId="325" xr:uid="{00000000-0005-0000-0000-000035010000}"/>
    <cellStyle name="Currency 2 14 3 4 2" xfId="1271" xr:uid="{96BB86F0-1014-463A-BD54-8BB0B429B19F}"/>
    <cellStyle name="Currency 2 14 3 5" xfId="326" xr:uid="{00000000-0005-0000-0000-000036010000}"/>
    <cellStyle name="Currency 2 14 3 5 2" xfId="1272" xr:uid="{79E1590E-6960-48A4-9343-3933F809E17B}"/>
    <cellStyle name="Currency 2 14 3 6" xfId="1265" xr:uid="{F67AADD7-44D4-425E-BC44-40481B972A05}"/>
    <cellStyle name="Currency 2 14 4" xfId="327" xr:uid="{00000000-0005-0000-0000-000037010000}"/>
    <cellStyle name="Currency 2 14 4 2" xfId="328" xr:uid="{00000000-0005-0000-0000-000038010000}"/>
    <cellStyle name="Currency 2 14 4 2 2" xfId="1274" xr:uid="{45133F8F-25BD-4CA3-9731-DEE3C4E56173}"/>
    <cellStyle name="Currency 2 14 4 3" xfId="329" xr:uid="{00000000-0005-0000-0000-000039010000}"/>
    <cellStyle name="Currency 2 14 4 3 2" xfId="1275" xr:uid="{0186CDD5-317A-4F9C-9C82-C26C8C2D6DE1}"/>
    <cellStyle name="Currency 2 14 4 4" xfId="330" xr:uid="{00000000-0005-0000-0000-00003A010000}"/>
    <cellStyle name="Currency 2 14 4 4 2" xfId="1276" xr:uid="{E242C7F4-88FE-47AD-9F40-1609E376CC5C}"/>
    <cellStyle name="Currency 2 14 4 5" xfId="1273" xr:uid="{D04E1DF9-1541-479A-A092-DF269B386CC7}"/>
    <cellStyle name="Currency 2 14 5" xfId="331" xr:uid="{00000000-0005-0000-0000-00003B010000}"/>
    <cellStyle name="Currency 2 14 5 2" xfId="1277" xr:uid="{35403A28-84BA-4344-82FF-A72248A4313F}"/>
    <cellStyle name="Currency 2 14 6" xfId="332" xr:uid="{00000000-0005-0000-0000-00003C010000}"/>
    <cellStyle name="Currency 2 14 6 2" xfId="1278" xr:uid="{F2E0D8A9-EFEA-4AC1-89A7-EAFC62CD24A8}"/>
    <cellStyle name="Currency 2 14 7" xfId="333" xr:uid="{00000000-0005-0000-0000-00003D010000}"/>
    <cellStyle name="Currency 2 14 7 2" xfId="1279" xr:uid="{651FD498-9151-43A2-8D56-37896C733E48}"/>
    <cellStyle name="Currency 2 14 8" xfId="1256" xr:uid="{8E72BB59-3726-4EE3-8E5B-6BBB959E606D}"/>
    <cellStyle name="Currency 2 2" xfId="334" xr:uid="{00000000-0005-0000-0000-00003E010000}"/>
    <cellStyle name="Currency 2 2 2" xfId="9" xr:uid="{00000000-0005-0000-0000-00003F010000}"/>
    <cellStyle name="Currency 2 2 3" xfId="1190" xr:uid="{D6D9CA0D-CE64-4B33-B4F5-55D3951DC84F}"/>
    <cellStyle name="Currency 2 2 4" xfId="1280" xr:uid="{DD7C07D0-4FA5-4EC6-89D7-0B2B3EA29513}"/>
    <cellStyle name="Currency 2 3" xfId="335" xr:uid="{00000000-0005-0000-0000-000040010000}"/>
    <cellStyle name="Currency 2 3 2" xfId="336" xr:uid="{00000000-0005-0000-0000-000041010000}"/>
    <cellStyle name="Currency 2 3 3" xfId="337" xr:uid="{00000000-0005-0000-0000-000042010000}"/>
    <cellStyle name="Currency 2 3 3 2" xfId="1282" xr:uid="{40CCEFD2-35E5-47A3-B4AB-FCB86D324E77}"/>
    <cellStyle name="Currency 2 3 4" xfId="1281" xr:uid="{4E49279B-C545-4800-8190-4649AF6BF5DD}"/>
    <cellStyle name="Currency 2 4" xfId="338" xr:uid="{00000000-0005-0000-0000-000043010000}"/>
    <cellStyle name="Currency 2 4 2" xfId="339" xr:uid="{00000000-0005-0000-0000-000044010000}"/>
    <cellStyle name="Currency 2 5" xfId="340" xr:uid="{00000000-0005-0000-0000-000045010000}"/>
    <cellStyle name="Currency 2 5 2" xfId="341" xr:uid="{00000000-0005-0000-0000-000046010000}"/>
    <cellStyle name="Currency 2 6" xfId="342" xr:uid="{00000000-0005-0000-0000-000047010000}"/>
    <cellStyle name="Currency 2 6 2" xfId="343" xr:uid="{00000000-0005-0000-0000-000048010000}"/>
    <cellStyle name="Currency 2 7" xfId="344" xr:uid="{00000000-0005-0000-0000-000049010000}"/>
    <cellStyle name="Currency 2 7 2" xfId="345" xr:uid="{00000000-0005-0000-0000-00004A010000}"/>
    <cellStyle name="Currency 2 8" xfId="346" xr:uid="{00000000-0005-0000-0000-00004B010000}"/>
    <cellStyle name="Currency 2 8 2" xfId="347" xr:uid="{00000000-0005-0000-0000-00004C010000}"/>
    <cellStyle name="Currency 2 9" xfId="348" xr:uid="{00000000-0005-0000-0000-00004D010000}"/>
    <cellStyle name="Currency 2 9 2" xfId="349" xr:uid="{00000000-0005-0000-0000-00004E010000}"/>
    <cellStyle name="Currency 3" xfId="10" xr:uid="{00000000-0005-0000-0000-00004F010000}"/>
    <cellStyle name="Currency 3 2" xfId="350" xr:uid="{00000000-0005-0000-0000-000050010000}"/>
    <cellStyle name="Currency 3 3" xfId="351" xr:uid="{00000000-0005-0000-0000-000051010000}"/>
    <cellStyle name="Currency 3 4" xfId="352" xr:uid="{00000000-0005-0000-0000-000052010000}"/>
    <cellStyle name="Currency 4" xfId="353" xr:uid="{00000000-0005-0000-0000-000053010000}"/>
    <cellStyle name="Currency 4 2" xfId="354" xr:uid="{00000000-0005-0000-0000-000054010000}"/>
    <cellStyle name="Currency 4 3" xfId="355" xr:uid="{00000000-0005-0000-0000-000055010000}"/>
    <cellStyle name="Currency 5" xfId="356" xr:uid="{00000000-0005-0000-0000-000056010000}"/>
    <cellStyle name="Currency 6" xfId="357" xr:uid="{00000000-0005-0000-0000-000057010000}"/>
    <cellStyle name="Currency 7" xfId="358" xr:uid="{00000000-0005-0000-0000-000058010000}"/>
    <cellStyle name="Currency 8" xfId="359" xr:uid="{00000000-0005-0000-0000-000059010000}"/>
    <cellStyle name="Currency 8 2" xfId="360" xr:uid="{00000000-0005-0000-0000-00005A010000}"/>
    <cellStyle name="Currency 8 2 2" xfId="1284" xr:uid="{F656BE32-69E9-44AA-92BD-48888301742C}"/>
    <cellStyle name="Currency 8 3" xfId="1283" xr:uid="{0AF08DA7-23EE-4CCE-9204-D2147490D541}"/>
    <cellStyle name="Currency 9" xfId="361" xr:uid="{00000000-0005-0000-0000-00005B010000}"/>
    <cellStyle name="Currency0" xfId="362" xr:uid="{00000000-0005-0000-0000-00005C010000}"/>
    <cellStyle name="DARK" xfId="363" xr:uid="{00000000-0005-0000-0000-00005D010000}"/>
    <cellStyle name="DARK2" xfId="364" xr:uid="{00000000-0005-0000-0000-00005E010000}"/>
    <cellStyle name="Date" xfId="365" xr:uid="{00000000-0005-0000-0000-00005F010000}"/>
    <cellStyle name="Emphasis 1" xfId="366" xr:uid="{00000000-0005-0000-0000-000060010000}"/>
    <cellStyle name="Emphasis 2" xfId="367" xr:uid="{00000000-0005-0000-0000-000061010000}"/>
    <cellStyle name="Emphasis 3" xfId="368" xr:uid="{00000000-0005-0000-0000-000062010000}"/>
    <cellStyle name="Encabezado 4 2" xfId="369" xr:uid="{00000000-0005-0000-0000-000063010000}"/>
    <cellStyle name="Encabezado 4 3" xfId="370" xr:uid="{00000000-0005-0000-0000-000064010000}"/>
    <cellStyle name="Encabezado 4 4" xfId="371" xr:uid="{00000000-0005-0000-0000-000065010000}"/>
    <cellStyle name="Énfasis 1" xfId="372" xr:uid="{00000000-0005-0000-0000-000066010000}"/>
    <cellStyle name="Énfasis 2" xfId="373" xr:uid="{00000000-0005-0000-0000-000067010000}"/>
    <cellStyle name="Énfasis 3" xfId="374" xr:uid="{00000000-0005-0000-0000-000068010000}"/>
    <cellStyle name="Énfasis1 - 20%" xfId="375" xr:uid="{00000000-0005-0000-0000-000069010000}"/>
    <cellStyle name="Énfasis1 - 20% 2" xfId="1285" xr:uid="{74A3E3A4-CAA6-4596-8623-6EDA135F1864}"/>
    <cellStyle name="Énfasis1 - 40%" xfId="376" xr:uid="{00000000-0005-0000-0000-00006A010000}"/>
    <cellStyle name="Énfasis1 - 40% 2" xfId="1286" xr:uid="{9C6A7863-FEB9-4E1E-99BA-56C6F36B3034}"/>
    <cellStyle name="Énfasis1 - 60%" xfId="377" xr:uid="{00000000-0005-0000-0000-00006B010000}"/>
    <cellStyle name="Énfasis1 2" xfId="378" xr:uid="{00000000-0005-0000-0000-00006C010000}"/>
    <cellStyle name="Énfasis1 3" xfId="379" xr:uid="{00000000-0005-0000-0000-00006D010000}"/>
    <cellStyle name="Énfasis1 4" xfId="380" xr:uid="{00000000-0005-0000-0000-00006E010000}"/>
    <cellStyle name="Énfasis2 - 20%" xfId="381" xr:uid="{00000000-0005-0000-0000-00006F010000}"/>
    <cellStyle name="Énfasis2 - 20% 2" xfId="1287" xr:uid="{9B37C6AC-9F8B-4CBA-AB2F-585D4DD47061}"/>
    <cellStyle name="Énfasis2 - 40%" xfId="382" xr:uid="{00000000-0005-0000-0000-000070010000}"/>
    <cellStyle name="Énfasis2 - 40% 2" xfId="1288" xr:uid="{E59C36F0-D2DA-4C01-8C69-EC4FCA16A12C}"/>
    <cellStyle name="Énfasis2 - 60%" xfId="383" xr:uid="{00000000-0005-0000-0000-000071010000}"/>
    <cellStyle name="Énfasis2 2" xfId="384" xr:uid="{00000000-0005-0000-0000-000072010000}"/>
    <cellStyle name="Énfasis2 3" xfId="385" xr:uid="{00000000-0005-0000-0000-000073010000}"/>
    <cellStyle name="Énfasis2 4" xfId="386" xr:uid="{00000000-0005-0000-0000-000074010000}"/>
    <cellStyle name="Énfasis3 - 20%" xfId="387" xr:uid="{00000000-0005-0000-0000-000075010000}"/>
    <cellStyle name="Énfasis3 - 20% 2" xfId="1289" xr:uid="{7ABAF592-58F7-4FFD-82C8-BD6A4688D178}"/>
    <cellStyle name="Énfasis3 - 40%" xfId="388" xr:uid="{00000000-0005-0000-0000-000076010000}"/>
    <cellStyle name="Énfasis3 - 40% 2" xfId="1290" xr:uid="{CBAC3E4C-4D95-4A19-92C5-CF8D60CC931C}"/>
    <cellStyle name="Énfasis3 - 60%" xfId="389" xr:uid="{00000000-0005-0000-0000-000077010000}"/>
    <cellStyle name="Énfasis3 2" xfId="390" xr:uid="{00000000-0005-0000-0000-000078010000}"/>
    <cellStyle name="Énfasis3 3" xfId="391" xr:uid="{00000000-0005-0000-0000-000079010000}"/>
    <cellStyle name="Énfasis3 4" xfId="392" xr:uid="{00000000-0005-0000-0000-00007A010000}"/>
    <cellStyle name="Énfasis4 - 20%" xfId="393" xr:uid="{00000000-0005-0000-0000-00007B010000}"/>
    <cellStyle name="Énfasis4 - 20% 2" xfId="1291" xr:uid="{B67F954B-5F7C-4AD7-8858-4B7483C7359C}"/>
    <cellStyle name="Énfasis4 - 40%" xfId="394" xr:uid="{00000000-0005-0000-0000-00007C010000}"/>
    <cellStyle name="Énfasis4 - 40% 2" xfId="1292" xr:uid="{7802D73B-772C-4E86-8807-CE01EA715914}"/>
    <cellStyle name="Énfasis4 - 60%" xfId="395" xr:uid="{00000000-0005-0000-0000-00007D010000}"/>
    <cellStyle name="Énfasis4 2" xfId="396" xr:uid="{00000000-0005-0000-0000-00007E010000}"/>
    <cellStyle name="Énfasis4 3" xfId="397" xr:uid="{00000000-0005-0000-0000-00007F010000}"/>
    <cellStyle name="Énfasis4 4" xfId="398" xr:uid="{00000000-0005-0000-0000-000080010000}"/>
    <cellStyle name="Énfasis5 - 20%" xfId="399" xr:uid="{00000000-0005-0000-0000-000081010000}"/>
    <cellStyle name="Énfasis5 - 20% 2" xfId="1293" xr:uid="{FFD139C9-8C0F-4F99-9EF7-895590EF25CB}"/>
    <cellStyle name="Énfasis5 - 40%" xfId="400" xr:uid="{00000000-0005-0000-0000-000082010000}"/>
    <cellStyle name="Énfasis5 - 40% 2" xfId="1294" xr:uid="{54C341D1-C62A-48F5-B1E2-E1B1E012AAE2}"/>
    <cellStyle name="Énfasis5 - 60%" xfId="401" xr:uid="{00000000-0005-0000-0000-000083010000}"/>
    <cellStyle name="Énfasis5 2" xfId="402" xr:uid="{00000000-0005-0000-0000-000084010000}"/>
    <cellStyle name="Énfasis5 3" xfId="403" xr:uid="{00000000-0005-0000-0000-000085010000}"/>
    <cellStyle name="Énfasis5 4" xfId="404" xr:uid="{00000000-0005-0000-0000-000086010000}"/>
    <cellStyle name="Énfasis6 - 20%" xfId="405" xr:uid="{00000000-0005-0000-0000-000087010000}"/>
    <cellStyle name="Énfasis6 - 20% 2" xfId="1295" xr:uid="{1BFAAC09-D498-4D03-A2B7-D84F0C49F0F3}"/>
    <cellStyle name="Énfasis6 - 40%" xfId="406" xr:uid="{00000000-0005-0000-0000-000088010000}"/>
    <cellStyle name="Énfasis6 - 40% 2" xfId="1296" xr:uid="{ACF36A9A-B597-4EFE-8EB4-B9432F343068}"/>
    <cellStyle name="Énfasis6 - 60%" xfId="407" xr:uid="{00000000-0005-0000-0000-000089010000}"/>
    <cellStyle name="Énfasis6 2" xfId="408" xr:uid="{00000000-0005-0000-0000-00008A010000}"/>
    <cellStyle name="Énfasis6 3" xfId="409" xr:uid="{00000000-0005-0000-0000-00008B010000}"/>
    <cellStyle name="Énfasis6 4" xfId="410" xr:uid="{00000000-0005-0000-0000-00008C010000}"/>
    <cellStyle name="Entrada 2" xfId="411" xr:uid="{00000000-0005-0000-0000-00008D010000}"/>
    <cellStyle name="Entrada 3" xfId="412" xr:uid="{00000000-0005-0000-0000-00008E010000}"/>
    <cellStyle name="Entrada 4" xfId="413" xr:uid="{00000000-0005-0000-0000-00008F010000}"/>
    <cellStyle name="Euro" xfId="414" xr:uid="{00000000-0005-0000-0000-000090010000}"/>
    <cellStyle name="Euro 2" xfId="415" xr:uid="{00000000-0005-0000-0000-000091010000}"/>
    <cellStyle name="Euro 2 2" xfId="416" xr:uid="{00000000-0005-0000-0000-000092010000}"/>
    <cellStyle name="Euro 2 3" xfId="417" xr:uid="{00000000-0005-0000-0000-000093010000}"/>
    <cellStyle name="Euro 3" xfId="418" xr:uid="{00000000-0005-0000-0000-000094010000}"/>
    <cellStyle name="Euro_Adicional No. 1  Edificio Biblioteca y Verja y parqueos  Universidad ITECO" xfId="419" xr:uid="{00000000-0005-0000-0000-000095010000}"/>
    <cellStyle name="Excel Built-in Comma" xfId="420" xr:uid="{00000000-0005-0000-0000-000096010000}"/>
    <cellStyle name="Excel Built-in Normal" xfId="421" xr:uid="{00000000-0005-0000-0000-000097010000}"/>
    <cellStyle name="Explanatory Text" xfId="422" xr:uid="{00000000-0005-0000-0000-000098010000}"/>
    <cellStyle name="Explanatory Text 2" xfId="423" xr:uid="{00000000-0005-0000-0000-000099010000}"/>
    <cellStyle name="Explanatory Text 3" xfId="424" xr:uid="{00000000-0005-0000-0000-00009A010000}"/>
    <cellStyle name="F2" xfId="425" xr:uid="{00000000-0005-0000-0000-00009B010000}"/>
    <cellStyle name="F3" xfId="426" xr:uid="{00000000-0005-0000-0000-00009C010000}"/>
    <cellStyle name="F4" xfId="427" xr:uid="{00000000-0005-0000-0000-00009D010000}"/>
    <cellStyle name="F5" xfId="428" xr:uid="{00000000-0005-0000-0000-00009E010000}"/>
    <cellStyle name="F6" xfId="429" xr:uid="{00000000-0005-0000-0000-00009F010000}"/>
    <cellStyle name="F7" xfId="430" xr:uid="{00000000-0005-0000-0000-0000A0010000}"/>
    <cellStyle name="F8" xfId="431" xr:uid="{00000000-0005-0000-0000-0000A1010000}"/>
    <cellStyle name="Fecha" xfId="432" xr:uid="{00000000-0005-0000-0000-0000A2010000}"/>
    <cellStyle name="FIXED" xfId="433" xr:uid="{00000000-0005-0000-0000-0000A3010000}"/>
    <cellStyle name="Followed Hyperlink" xfId="434" xr:uid="{00000000-0005-0000-0000-0000A4010000}"/>
    <cellStyle name="Good" xfId="435" xr:uid="{00000000-0005-0000-0000-0000A5010000}"/>
    <cellStyle name="Graphics" xfId="436" xr:uid="{00000000-0005-0000-0000-0000A6010000}"/>
    <cellStyle name="Heading 1" xfId="437" xr:uid="{00000000-0005-0000-0000-0000A7010000}"/>
    <cellStyle name="Heading 1 2" xfId="438" xr:uid="{00000000-0005-0000-0000-0000A8010000}"/>
    <cellStyle name="Heading 1 3" xfId="439" xr:uid="{00000000-0005-0000-0000-0000A9010000}"/>
    <cellStyle name="Heading 2" xfId="440" xr:uid="{00000000-0005-0000-0000-0000AA010000}"/>
    <cellStyle name="Heading 2 2" xfId="441" xr:uid="{00000000-0005-0000-0000-0000AB010000}"/>
    <cellStyle name="Heading 2 3" xfId="442" xr:uid="{00000000-0005-0000-0000-0000AC010000}"/>
    <cellStyle name="Heading 3" xfId="443" xr:uid="{00000000-0005-0000-0000-0000AD010000}"/>
    <cellStyle name="Heading 3 2" xfId="444" xr:uid="{00000000-0005-0000-0000-0000AE010000}"/>
    <cellStyle name="Heading 3 3" xfId="445" xr:uid="{00000000-0005-0000-0000-0000AF010000}"/>
    <cellStyle name="Heading 4" xfId="446" xr:uid="{00000000-0005-0000-0000-0000B0010000}"/>
    <cellStyle name="HEADING1" xfId="447" xr:uid="{00000000-0005-0000-0000-0000B1010000}"/>
    <cellStyle name="HEADING2" xfId="448" xr:uid="{00000000-0005-0000-0000-0000B2010000}"/>
    <cellStyle name="Hipervínculo 2" xfId="449" xr:uid="{00000000-0005-0000-0000-0000B3010000}"/>
    <cellStyle name="Hipervínculo visitado 2" xfId="450" xr:uid="{00000000-0005-0000-0000-0000B4010000}"/>
    <cellStyle name="Incorrecto 2" xfId="451" xr:uid="{00000000-0005-0000-0000-0000B5010000}"/>
    <cellStyle name="Incorrecto 3" xfId="452" xr:uid="{00000000-0005-0000-0000-0000B6010000}"/>
    <cellStyle name="Incorrecto 4" xfId="453" xr:uid="{00000000-0005-0000-0000-0000B7010000}"/>
    <cellStyle name="Input" xfId="454" xr:uid="{00000000-0005-0000-0000-0000B8010000}"/>
    <cellStyle name="Linked Cell" xfId="455" xr:uid="{00000000-0005-0000-0000-0000B9010000}"/>
    <cellStyle name="Millares [0] 2" xfId="456" xr:uid="{00000000-0005-0000-0000-0000BB010000}"/>
    <cellStyle name="Millares 10" xfId="457" xr:uid="{00000000-0005-0000-0000-0000BC010000}"/>
    <cellStyle name="Millares 10 2" xfId="458" xr:uid="{00000000-0005-0000-0000-0000BD010000}"/>
    <cellStyle name="Millares 11" xfId="459" xr:uid="{00000000-0005-0000-0000-0000BE010000}"/>
    <cellStyle name="Millares 11 2" xfId="460" xr:uid="{00000000-0005-0000-0000-0000BF010000}"/>
    <cellStyle name="Millares 12" xfId="461" xr:uid="{00000000-0005-0000-0000-0000C0010000}"/>
    <cellStyle name="Millares 12 2" xfId="462" xr:uid="{00000000-0005-0000-0000-0000C1010000}"/>
    <cellStyle name="Millares 13" xfId="463" xr:uid="{00000000-0005-0000-0000-0000C2010000}"/>
    <cellStyle name="Millares 13 2" xfId="464" xr:uid="{00000000-0005-0000-0000-0000C3010000}"/>
    <cellStyle name="Millares 14" xfId="465" xr:uid="{00000000-0005-0000-0000-0000C4010000}"/>
    <cellStyle name="Millares 14 2" xfId="466" xr:uid="{00000000-0005-0000-0000-0000C5010000}"/>
    <cellStyle name="Millares 15" xfId="467" xr:uid="{00000000-0005-0000-0000-0000C6010000}"/>
    <cellStyle name="Millares 16" xfId="468" xr:uid="{00000000-0005-0000-0000-0000C7010000}"/>
    <cellStyle name="Millares 17" xfId="469" xr:uid="{00000000-0005-0000-0000-0000C8010000}"/>
    <cellStyle name="Millares 18" xfId="470" xr:uid="{00000000-0005-0000-0000-0000C9010000}"/>
    <cellStyle name="Millares 19" xfId="471" xr:uid="{00000000-0005-0000-0000-0000CA010000}"/>
    <cellStyle name="Millares 2" xfId="4" xr:uid="{00000000-0005-0000-0000-0000CB010000}"/>
    <cellStyle name="Millares 2 10" xfId="472" xr:uid="{00000000-0005-0000-0000-0000CC010000}"/>
    <cellStyle name="Millares 2 11" xfId="473" xr:uid="{00000000-0005-0000-0000-0000CD010000}"/>
    <cellStyle name="Millares 2 12" xfId="474" xr:uid="{00000000-0005-0000-0000-0000CE010000}"/>
    <cellStyle name="Millares 2 13" xfId="475" xr:uid="{00000000-0005-0000-0000-0000CF010000}"/>
    <cellStyle name="Millares 2 14" xfId="476" xr:uid="{00000000-0005-0000-0000-0000D0010000}"/>
    <cellStyle name="Millares 2 15" xfId="477" xr:uid="{00000000-0005-0000-0000-0000D1010000}"/>
    <cellStyle name="Millares 2 16" xfId="478" xr:uid="{00000000-0005-0000-0000-0000D2010000}"/>
    <cellStyle name="Millares 2 17" xfId="479" xr:uid="{00000000-0005-0000-0000-0000D3010000}"/>
    <cellStyle name="Millares 2 18" xfId="480" xr:uid="{00000000-0005-0000-0000-0000D4010000}"/>
    <cellStyle name="Millares 2 19" xfId="481" xr:uid="{00000000-0005-0000-0000-0000D5010000}"/>
    <cellStyle name="Millares 2 2" xfId="5" xr:uid="{00000000-0005-0000-0000-0000D6010000}"/>
    <cellStyle name="Millares 2 2 2" xfId="482" xr:uid="{00000000-0005-0000-0000-0000D7010000}"/>
    <cellStyle name="Millares 2 2 2 2" xfId="483" xr:uid="{00000000-0005-0000-0000-0000D8010000}"/>
    <cellStyle name="Millares 2 2 2 2 2" xfId="484" xr:uid="{00000000-0005-0000-0000-0000D9010000}"/>
    <cellStyle name="Millares 2 2 2 2 2 2" xfId="485" xr:uid="{00000000-0005-0000-0000-0000DA010000}"/>
    <cellStyle name="Millares 2 2 2 3" xfId="486" xr:uid="{00000000-0005-0000-0000-0000DB010000}"/>
    <cellStyle name="Millares 2 2 3" xfId="487" xr:uid="{00000000-0005-0000-0000-0000DC010000}"/>
    <cellStyle name="Millares 2 2 4" xfId="488" xr:uid="{00000000-0005-0000-0000-0000DD010000}"/>
    <cellStyle name="Millares 2 2 4 2" xfId="489" xr:uid="{00000000-0005-0000-0000-0000DE010000}"/>
    <cellStyle name="Millares 2 2_Cub. 2 Emergencia Almaceye Moca" xfId="490" xr:uid="{00000000-0005-0000-0000-0000DF010000}"/>
    <cellStyle name="Millares 2 20" xfId="491" xr:uid="{00000000-0005-0000-0000-0000E0010000}"/>
    <cellStyle name="Millares 2 21" xfId="492" xr:uid="{00000000-0005-0000-0000-0000E1010000}"/>
    <cellStyle name="Millares 2 22" xfId="493" xr:uid="{00000000-0005-0000-0000-0000E2010000}"/>
    <cellStyle name="Millares 2 23" xfId="494" xr:uid="{00000000-0005-0000-0000-0000E3010000}"/>
    <cellStyle name="Millares 2 24" xfId="495" xr:uid="{00000000-0005-0000-0000-0000E4010000}"/>
    <cellStyle name="Millares 2 25" xfId="496" xr:uid="{00000000-0005-0000-0000-0000E5010000}"/>
    <cellStyle name="Millares 2 26" xfId="497" xr:uid="{00000000-0005-0000-0000-0000E6010000}"/>
    <cellStyle name="Millares 2 27" xfId="498" xr:uid="{00000000-0005-0000-0000-0000E7010000}"/>
    <cellStyle name="Millares 2 28" xfId="499" xr:uid="{00000000-0005-0000-0000-0000E8010000}"/>
    <cellStyle name="Millares 2 29" xfId="500" xr:uid="{00000000-0005-0000-0000-0000E9010000}"/>
    <cellStyle name="Millares 2 3" xfId="501" xr:uid="{00000000-0005-0000-0000-0000EA010000}"/>
    <cellStyle name="Millares 2 3 2" xfId="502" xr:uid="{00000000-0005-0000-0000-0000EB010000}"/>
    <cellStyle name="Millares 2 3 3" xfId="503" xr:uid="{00000000-0005-0000-0000-0000EC010000}"/>
    <cellStyle name="Millares 2 3 4" xfId="504" xr:uid="{00000000-0005-0000-0000-0000ED010000}"/>
    <cellStyle name="Millares 2 3 5" xfId="505" xr:uid="{00000000-0005-0000-0000-0000EE010000}"/>
    <cellStyle name="Millares 2 30" xfId="506" xr:uid="{00000000-0005-0000-0000-0000EF010000}"/>
    <cellStyle name="Millares 2 31" xfId="507" xr:uid="{00000000-0005-0000-0000-0000F0010000}"/>
    <cellStyle name="Millares 2 32" xfId="508" xr:uid="{00000000-0005-0000-0000-0000F1010000}"/>
    <cellStyle name="Millares 2 33" xfId="509" xr:uid="{00000000-0005-0000-0000-0000F2010000}"/>
    <cellStyle name="Millares 2 34" xfId="510" xr:uid="{00000000-0005-0000-0000-0000F3010000}"/>
    <cellStyle name="Millares 2 4" xfId="511" xr:uid="{00000000-0005-0000-0000-0000F4010000}"/>
    <cellStyle name="Millares 2 4 2" xfId="512" xr:uid="{00000000-0005-0000-0000-0000F5010000}"/>
    <cellStyle name="Millares 2 5" xfId="513" xr:uid="{00000000-0005-0000-0000-0000F6010000}"/>
    <cellStyle name="Millares 2 6" xfId="514" xr:uid="{00000000-0005-0000-0000-0000F7010000}"/>
    <cellStyle name="Millares 2 7" xfId="515" xr:uid="{00000000-0005-0000-0000-0000F8010000}"/>
    <cellStyle name="Millares 2 8" xfId="516" xr:uid="{00000000-0005-0000-0000-0000F9010000}"/>
    <cellStyle name="Millares 2 9" xfId="517" xr:uid="{00000000-0005-0000-0000-0000FA010000}"/>
    <cellStyle name="Millares 2_ANALISIS COSTOS PORTICOS GRAN TECHO" xfId="518" xr:uid="{00000000-0005-0000-0000-0000FB010000}"/>
    <cellStyle name="Millares 20" xfId="519" xr:uid="{00000000-0005-0000-0000-0000FC010000}"/>
    <cellStyle name="Millares 21" xfId="520" xr:uid="{00000000-0005-0000-0000-0000FD010000}"/>
    <cellStyle name="Millares 22" xfId="521" xr:uid="{00000000-0005-0000-0000-0000FE010000}"/>
    <cellStyle name="Millares 23" xfId="522" xr:uid="{00000000-0005-0000-0000-0000FF010000}"/>
    <cellStyle name="Millares 24" xfId="523" xr:uid="{00000000-0005-0000-0000-000000020000}"/>
    <cellStyle name="Millares 25" xfId="524" xr:uid="{00000000-0005-0000-0000-000001020000}"/>
    <cellStyle name="Millares 26" xfId="525" xr:uid="{00000000-0005-0000-0000-000002020000}"/>
    <cellStyle name="Millares 27" xfId="526" xr:uid="{00000000-0005-0000-0000-000003020000}"/>
    <cellStyle name="Millares 28" xfId="527" xr:uid="{00000000-0005-0000-0000-000004020000}"/>
    <cellStyle name="Millares 29" xfId="528" xr:uid="{00000000-0005-0000-0000-000005020000}"/>
    <cellStyle name="Millares 3" xfId="529" xr:uid="{00000000-0005-0000-0000-000006020000}"/>
    <cellStyle name="Millares 3 2" xfId="530" xr:uid="{00000000-0005-0000-0000-000007020000}"/>
    <cellStyle name="Millares 3 2 2" xfId="531" xr:uid="{00000000-0005-0000-0000-000008020000}"/>
    <cellStyle name="Millares 3 3" xfId="532" xr:uid="{00000000-0005-0000-0000-000009020000}"/>
    <cellStyle name="Millares 3 3 2" xfId="533" xr:uid="{00000000-0005-0000-0000-00000A020000}"/>
    <cellStyle name="Millares 3 4" xfId="534" xr:uid="{00000000-0005-0000-0000-00000B020000}"/>
    <cellStyle name="Millares 3 4 2" xfId="535" xr:uid="{00000000-0005-0000-0000-00000C020000}"/>
    <cellStyle name="Millares 3 4 3" xfId="1298" xr:uid="{4E474D78-4002-40D1-8F15-D9DB2FF2F259}"/>
    <cellStyle name="Millares 3 5" xfId="536" xr:uid="{00000000-0005-0000-0000-00000D020000}"/>
    <cellStyle name="Millares 3 5 2" xfId="1299" xr:uid="{CD2AF791-1D85-43D5-AB60-97261F364D00}"/>
    <cellStyle name="Millares 3 6" xfId="1185" xr:uid="{00000000-0005-0000-0000-00000E020000}"/>
    <cellStyle name="Millares 3 7" xfId="1297" xr:uid="{FC4A0D92-B45B-43DF-83B3-190D5138B281}"/>
    <cellStyle name="Millares 3_DESGLOSE_DE_PORTICOS_METALICOS_UASD_BONAO_ENV" xfId="537" xr:uid="{00000000-0005-0000-0000-00000F020000}"/>
    <cellStyle name="Millares 30" xfId="538" xr:uid="{00000000-0005-0000-0000-000010020000}"/>
    <cellStyle name="Millares 31" xfId="539" xr:uid="{00000000-0005-0000-0000-000011020000}"/>
    <cellStyle name="Millares 32" xfId="540" xr:uid="{00000000-0005-0000-0000-000012020000}"/>
    <cellStyle name="Millares 33" xfId="1181" xr:uid="{00000000-0005-0000-0000-000013020000}"/>
    <cellStyle name="Millares 34" xfId="1189" xr:uid="{093BE479-1D71-4AB1-BC5B-9C46B0DF4FE5}"/>
    <cellStyle name="Millares 34 2" xfId="1472" xr:uid="{CEDE7C38-62EF-4508-AD49-531A119E800C}"/>
    <cellStyle name="Millares 38" xfId="541" xr:uid="{00000000-0005-0000-0000-000014020000}"/>
    <cellStyle name="Millares 4" xfId="542" xr:uid="{00000000-0005-0000-0000-000015020000}"/>
    <cellStyle name="Millares 4 2" xfId="543" xr:uid="{00000000-0005-0000-0000-000016020000}"/>
    <cellStyle name="Millares 4 2 2" xfId="544" xr:uid="{00000000-0005-0000-0000-000017020000}"/>
    <cellStyle name="Millares 4 3" xfId="545" xr:uid="{00000000-0005-0000-0000-000018020000}"/>
    <cellStyle name="Millares 4 3 2" xfId="546" xr:uid="{00000000-0005-0000-0000-000019020000}"/>
    <cellStyle name="Millares 4 4" xfId="547" xr:uid="{00000000-0005-0000-0000-00001A020000}"/>
    <cellStyle name="Millares 4 5" xfId="548" xr:uid="{00000000-0005-0000-0000-00001B020000}"/>
    <cellStyle name="Millares 4_Presupuesto Construccion edificio oficina gubernamentales de san juan" xfId="549" xr:uid="{00000000-0005-0000-0000-00001C020000}"/>
    <cellStyle name="Millares 5" xfId="550" xr:uid="{00000000-0005-0000-0000-00001D020000}"/>
    <cellStyle name="Millares 5 10" xfId="551" xr:uid="{00000000-0005-0000-0000-00001E020000}"/>
    <cellStyle name="Millares 5 11" xfId="552" xr:uid="{00000000-0005-0000-0000-00001F020000}"/>
    <cellStyle name="Millares 5 12" xfId="553" xr:uid="{00000000-0005-0000-0000-000020020000}"/>
    <cellStyle name="Millares 5 13" xfId="554" xr:uid="{00000000-0005-0000-0000-000021020000}"/>
    <cellStyle name="Millares 5 14" xfId="555" xr:uid="{00000000-0005-0000-0000-000022020000}"/>
    <cellStyle name="Millares 5 15" xfId="556" xr:uid="{00000000-0005-0000-0000-000023020000}"/>
    <cellStyle name="Millares 5 16" xfId="557" xr:uid="{00000000-0005-0000-0000-000024020000}"/>
    <cellStyle name="Millares 5 17" xfId="558" xr:uid="{00000000-0005-0000-0000-000025020000}"/>
    <cellStyle name="Millares 5 18" xfId="559" xr:uid="{00000000-0005-0000-0000-000026020000}"/>
    <cellStyle name="Millares 5 19" xfId="560" xr:uid="{00000000-0005-0000-0000-000027020000}"/>
    <cellStyle name="Millares 5 2" xfId="561" xr:uid="{00000000-0005-0000-0000-000028020000}"/>
    <cellStyle name="Millares 5 2 2" xfId="562" xr:uid="{00000000-0005-0000-0000-000029020000}"/>
    <cellStyle name="Millares 5 2 2 2" xfId="563" xr:uid="{00000000-0005-0000-0000-00002A020000}"/>
    <cellStyle name="Millares 5 20" xfId="564" xr:uid="{00000000-0005-0000-0000-00002B020000}"/>
    <cellStyle name="Millares 5 21" xfId="565" xr:uid="{00000000-0005-0000-0000-00002C020000}"/>
    <cellStyle name="Millares 5 22" xfId="566" xr:uid="{00000000-0005-0000-0000-00002D020000}"/>
    <cellStyle name="Millares 5 23" xfId="567" xr:uid="{00000000-0005-0000-0000-00002E020000}"/>
    <cellStyle name="Millares 5 24" xfId="568" xr:uid="{00000000-0005-0000-0000-00002F020000}"/>
    <cellStyle name="Millares 5 25" xfId="569" xr:uid="{00000000-0005-0000-0000-000030020000}"/>
    <cellStyle name="Millares 5 3" xfId="570" xr:uid="{00000000-0005-0000-0000-000031020000}"/>
    <cellStyle name="Millares 5 4" xfId="571" xr:uid="{00000000-0005-0000-0000-000032020000}"/>
    <cellStyle name="Millares 5 5" xfId="572" xr:uid="{00000000-0005-0000-0000-000033020000}"/>
    <cellStyle name="Millares 5 6" xfId="573" xr:uid="{00000000-0005-0000-0000-000034020000}"/>
    <cellStyle name="Millares 5 7" xfId="574" xr:uid="{00000000-0005-0000-0000-000035020000}"/>
    <cellStyle name="Millares 5 8" xfId="575" xr:uid="{00000000-0005-0000-0000-000036020000}"/>
    <cellStyle name="Millares 5 9" xfId="576" xr:uid="{00000000-0005-0000-0000-000037020000}"/>
    <cellStyle name="Millares 6" xfId="577" xr:uid="{00000000-0005-0000-0000-000038020000}"/>
    <cellStyle name="Millares 6 2" xfId="578" xr:uid="{00000000-0005-0000-0000-000039020000}"/>
    <cellStyle name="Millares 7" xfId="579" xr:uid="{00000000-0005-0000-0000-00003A020000}"/>
    <cellStyle name="Millares 7 2" xfId="17" xr:uid="{00000000-0005-0000-0000-00003B020000}"/>
    <cellStyle name="Millares 7 2 2" xfId="580" xr:uid="{00000000-0005-0000-0000-00003C020000}"/>
    <cellStyle name="Millares 7 2 2 2" xfId="581" xr:uid="{00000000-0005-0000-0000-00003D020000}"/>
    <cellStyle name="Millares 7 2 3" xfId="582" xr:uid="{00000000-0005-0000-0000-00003E020000}"/>
    <cellStyle name="Millares 7 2 4" xfId="583" xr:uid="{00000000-0005-0000-0000-00003F020000}"/>
    <cellStyle name="Millares 7 2 5" xfId="584" xr:uid="{00000000-0005-0000-0000-000040020000}"/>
    <cellStyle name="Millares 7 2 6" xfId="585" xr:uid="{00000000-0005-0000-0000-000041020000}"/>
    <cellStyle name="Millares 7 2 7" xfId="586" xr:uid="{00000000-0005-0000-0000-000042020000}"/>
    <cellStyle name="Millares 7 2 8" xfId="587" xr:uid="{00000000-0005-0000-0000-000043020000}"/>
    <cellStyle name="Millares 7 2 9" xfId="588" xr:uid="{00000000-0005-0000-0000-000044020000}"/>
    <cellStyle name="Millares 7 3" xfId="589" xr:uid="{00000000-0005-0000-0000-000045020000}"/>
    <cellStyle name="Millares 8" xfId="590" xr:uid="{00000000-0005-0000-0000-000046020000}"/>
    <cellStyle name="Millares 8 2" xfId="591" xr:uid="{00000000-0005-0000-0000-000047020000}"/>
    <cellStyle name="Millares 8 2 2" xfId="592" xr:uid="{00000000-0005-0000-0000-000048020000}"/>
    <cellStyle name="Millares 9" xfId="593" xr:uid="{00000000-0005-0000-0000-000049020000}"/>
    <cellStyle name="Millares 9 2" xfId="594" xr:uid="{00000000-0005-0000-0000-00004A020000}"/>
    <cellStyle name="Milliers_bordereau-TyP-V2_03-03-00" xfId="595" xr:uid="{00000000-0005-0000-0000-00004C020000}"/>
    <cellStyle name="Moneda" xfId="1191" builtinId="4"/>
    <cellStyle name="Moneda [0] 2" xfId="596" xr:uid="{00000000-0005-0000-0000-00004D020000}"/>
    <cellStyle name="Moneda 2" xfId="597" xr:uid="{00000000-0005-0000-0000-00004E020000}"/>
    <cellStyle name="Moneda 2 10" xfId="598" xr:uid="{00000000-0005-0000-0000-00004F020000}"/>
    <cellStyle name="Moneda 2 11" xfId="599" xr:uid="{00000000-0005-0000-0000-000050020000}"/>
    <cellStyle name="Moneda 2 12" xfId="600" xr:uid="{00000000-0005-0000-0000-000051020000}"/>
    <cellStyle name="Moneda 2 13" xfId="601" xr:uid="{00000000-0005-0000-0000-000052020000}"/>
    <cellStyle name="Moneda 2 14" xfId="602" xr:uid="{00000000-0005-0000-0000-000053020000}"/>
    <cellStyle name="Moneda 2 15" xfId="603" xr:uid="{00000000-0005-0000-0000-000054020000}"/>
    <cellStyle name="Moneda 2 16" xfId="604" xr:uid="{00000000-0005-0000-0000-000055020000}"/>
    <cellStyle name="Moneda 2 17" xfId="605" xr:uid="{00000000-0005-0000-0000-000056020000}"/>
    <cellStyle name="Moneda 2 18" xfId="606" xr:uid="{00000000-0005-0000-0000-000057020000}"/>
    <cellStyle name="Moneda 2 19" xfId="607" xr:uid="{00000000-0005-0000-0000-000058020000}"/>
    <cellStyle name="Moneda 2 2" xfId="608" xr:uid="{00000000-0005-0000-0000-000059020000}"/>
    <cellStyle name="Moneda 2 2 10" xfId="609" xr:uid="{00000000-0005-0000-0000-00005A020000}"/>
    <cellStyle name="Moneda 2 2 11" xfId="610" xr:uid="{00000000-0005-0000-0000-00005B020000}"/>
    <cellStyle name="Moneda 2 2 12" xfId="611" xr:uid="{00000000-0005-0000-0000-00005C020000}"/>
    <cellStyle name="Moneda 2 2 12 2" xfId="612" xr:uid="{00000000-0005-0000-0000-00005D020000}"/>
    <cellStyle name="Moneda 2 2 12 2 2" xfId="613" xr:uid="{00000000-0005-0000-0000-00005E020000}"/>
    <cellStyle name="Moneda 2 2 12 2 3" xfId="614" xr:uid="{00000000-0005-0000-0000-00005F020000}"/>
    <cellStyle name="Moneda 2 2 12 2 4" xfId="615" xr:uid="{00000000-0005-0000-0000-000060020000}"/>
    <cellStyle name="Moneda 2 2 12 2 5" xfId="616" xr:uid="{00000000-0005-0000-0000-000061020000}"/>
    <cellStyle name="Moneda 2 2 12 2 6" xfId="617" xr:uid="{00000000-0005-0000-0000-000062020000}"/>
    <cellStyle name="Moneda 2 2 12 2 7" xfId="618" xr:uid="{00000000-0005-0000-0000-000063020000}"/>
    <cellStyle name="Moneda 2 2 12 3" xfId="619" xr:uid="{00000000-0005-0000-0000-000064020000}"/>
    <cellStyle name="Moneda 2 2 12 4" xfId="620" xr:uid="{00000000-0005-0000-0000-000065020000}"/>
    <cellStyle name="Moneda 2 2 12 5" xfId="621" xr:uid="{00000000-0005-0000-0000-000066020000}"/>
    <cellStyle name="Moneda 2 2 12 6" xfId="622" xr:uid="{00000000-0005-0000-0000-000067020000}"/>
    <cellStyle name="Moneda 2 2 12 7" xfId="623" xr:uid="{00000000-0005-0000-0000-000068020000}"/>
    <cellStyle name="Moneda 2 2 13" xfId="624" xr:uid="{00000000-0005-0000-0000-000069020000}"/>
    <cellStyle name="Moneda 2 2 14" xfId="625" xr:uid="{00000000-0005-0000-0000-00006A020000}"/>
    <cellStyle name="Moneda 2 2 15" xfId="626" xr:uid="{00000000-0005-0000-0000-00006B020000}"/>
    <cellStyle name="Moneda 2 2 16" xfId="627" xr:uid="{00000000-0005-0000-0000-00006C020000}"/>
    <cellStyle name="Moneda 2 2 17" xfId="628" xr:uid="{00000000-0005-0000-0000-00006D020000}"/>
    <cellStyle name="Moneda 2 2 18" xfId="629" xr:uid="{00000000-0005-0000-0000-00006E020000}"/>
    <cellStyle name="Moneda 2 2 2" xfId="630" xr:uid="{00000000-0005-0000-0000-00006F020000}"/>
    <cellStyle name="Moneda 2 2 2 10" xfId="631" xr:uid="{00000000-0005-0000-0000-000070020000}"/>
    <cellStyle name="Moneda 2 2 2 11" xfId="632" xr:uid="{00000000-0005-0000-0000-000071020000}"/>
    <cellStyle name="Moneda 2 2 2 12" xfId="633" xr:uid="{00000000-0005-0000-0000-000072020000}"/>
    <cellStyle name="Moneda 2 2 2 12 2" xfId="634" xr:uid="{00000000-0005-0000-0000-000073020000}"/>
    <cellStyle name="Moneda 2 2 2 12 2 2" xfId="635" xr:uid="{00000000-0005-0000-0000-000074020000}"/>
    <cellStyle name="Moneda 2 2 2 12 2 3" xfId="636" xr:uid="{00000000-0005-0000-0000-000075020000}"/>
    <cellStyle name="Moneda 2 2 2 12 2 4" xfId="637" xr:uid="{00000000-0005-0000-0000-000076020000}"/>
    <cellStyle name="Moneda 2 2 2 12 2 5" xfId="638" xr:uid="{00000000-0005-0000-0000-000077020000}"/>
    <cellStyle name="Moneda 2 2 2 12 2 6" xfId="639" xr:uid="{00000000-0005-0000-0000-000078020000}"/>
    <cellStyle name="Moneda 2 2 2 12 2 7" xfId="640" xr:uid="{00000000-0005-0000-0000-000079020000}"/>
    <cellStyle name="Moneda 2 2 2 12 3" xfId="641" xr:uid="{00000000-0005-0000-0000-00007A020000}"/>
    <cellStyle name="Moneda 2 2 2 12 4" xfId="642" xr:uid="{00000000-0005-0000-0000-00007B020000}"/>
    <cellStyle name="Moneda 2 2 2 12 5" xfId="643" xr:uid="{00000000-0005-0000-0000-00007C020000}"/>
    <cellStyle name="Moneda 2 2 2 12 6" xfId="644" xr:uid="{00000000-0005-0000-0000-00007D020000}"/>
    <cellStyle name="Moneda 2 2 2 12 7" xfId="645" xr:uid="{00000000-0005-0000-0000-00007E020000}"/>
    <cellStyle name="Moneda 2 2 2 13" xfId="646" xr:uid="{00000000-0005-0000-0000-00007F020000}"/>
    <cellStyle name="Moneda 2 2 2 14" xfId="647" xr:uid="{00000000-0005-0000-0000-000080020000}"/>
    <cellStyle name="Moneda 2 2 2 15" xfId="648" xr:uid="{00000000-0005-0000-0000-000081020000}"/>
    <cellStyle name="Moneda 2 2 2 16" xfId="649" xr:uid="{00000000-0005-0000-0000-000082020000}"/>
    <cellStyle name="Moneda 2 2 2 17" xfId="650" xr:uid="{00000000-0005-0000-0000-000083020000}"/>
    <cellStyle name="Moneda 2 2 2 18" xfId="651" xr:uid="{00000000-0005-0000-0000-000084020000}"/>
    <cellStyle name="Moneda 2 2 2 2" xfId="652" xr:uid="{00000000-0005-0000-0000-000085020000}"/>
    <cellStyle name="Moneda 2 2 2 2 2" xfId="653" xr:uid="{00000000-0005-0000-0000-000086020000}"/>
    <cellStyle name="Moneda 2 2 2 2 2 2" xfId="654" xr:uid="{00000000-0005-0000-0000-000087020000}"/>
    <cellStyle name="Moneda 2 2 2 2 2 2 2" xfId="655" xr:uid="{00000000-0005-0000-0000-000088020000}"/>
    <cellStyle name="Moneda 2 2 2 2 2 2 2 2" xfId="656" xr:uid="{00000000-0005-0000-0000-000089020000}"/>
    <cellStyle name="Moneda 2 2 2 2 2 2 2 3" xfId="657" xr:uid="{00000000-0005-0000-0000-00008A020000}"/>
    <cellStyle name="Moneda 2 2 2 2 2 2 2 4" xfId="658" xr:uid="{00000000-0005-0000-0000-00008B020000}"/>
    <cellStyle name="Moneda 2 2 2 2 2 2 2 5" xfId="659" xr:uid="{00000000-0005-0000-0000-00008C020000}"/>
    <cellStyle name="Moneda 2 2 2 2 2 2 2 6" xfId="660" xr:uid="{00000000-0005-0000-0000-00008D020000}"/>
    <cellStyle name="Moneda 2 2 2 2 2 2 2 7" xfId="661" xr:uid="{00000000-0005-0000-0000-00008E020000}"/>
    <cellStyle name="Moneda 2 2 2 2 2 2 3" xfId="662" xr:uid="{00000000-0005-0000-0000-00008F020000}"/>
    <cellStyle name="Moneda 2 2 2 2 2 2 4" xfId="663" xr:uid="{00000000-0005-0000-0000-000090020000}"/>
    <cellStyle name="Moneda 2 2 2 2 2 2 5" xfId="664" xr:uid="{00000000-0005-0000-0000-000091020000}"/>
    <cellStyle name="Moneda 2 2 2 2 2 2 6" xfId="665" xr:uid="{00000000-0005-0000-0000-000092020000}"/>
    <cellStyle name="Moneda 2 2 2 2 2 2 7" xfId="666" xr:uid="{00000000-0005-0000-0000-000093020000}"/>
    <cellStyle name="Moneda 2 2 2 2 2 3" xfId="667" xr:uid="{00000000-0005-0000-0000-000094020000}"/>
    <cellStyle name="Moneda 2 2 2 2 2 4" xfId="668" xr:uid="{00000000-0005-0000-0000-000095020000}"/>
    <cellStyle name="Moneda 2 2 2 2 2 5" xfId="669" xr:uid="{00000000-0005-0000-0000-000096020000}"/>
    <cellStyle name="Moneda 2 2 2 2 2 6" xfId="670" xr:uid="{00000000-0005-0000-0000-000097020000}"/>
    <cellStyle name="Moneda 2 2 2 2 2 7" xfId="671" xr:uid="{00000000-0005-0000-0000-000098020000}"/>
    <cellStyle name="Moneda 2 2 2 2 2 8" xfId="672" xr:uid="{00000000-0005-0000-0000-000099020000}"/>
    <cellStyle name="Moneda 2 2 2 2 3" xfId="673" xr:uid="{00000000-0005-0000-0000-00009A020000}"/>
    <cellStyle name="Moneda 2 2 2 2 3 2" xfId="674" xr:uid="{00000000-0005-0000-0000-00009B020000}"/>
    <cellStyle name="Moneda 2 2 2 2 3 3" xfId="675" xr:uid="{00000000-0005-0000-0000-00009C020000}"/>
    <cellStyle name="Moneda 2 2 2 2 3 4" xfId="676" xr:uid="{00000000-0005-0000-0000-00009D020000}"/>
    <cellStyle name="Moneda 2 2 2 2 3 5" xfId="677" xr:uid="{00000000-0005-0000-0000-00009E020000}"/>
    <cellStyle name="Moneda 2 2 2 2 3 6" xfId="678" xr:uid="{00000000-0005-0000-0000-00009F020000}"/>
    <cellStyle name="Moneda 2 2 2 2 3 7" xfId="679" xr:uid="{00000000-0005-0000-0000-0000A0020000}"/>
    <cellStyle name="Moneda 2 2 2 2 4" xfId="680" xr:uid="{00000000-0005-0000-0000-0000A1020000}"/>
    <cellStyle name="Moneda 2 2 2 2 5" xfId="681" xr:uid="{00000000-0005-0000-0000-0000A2020000}"/>
    <cellStyle name="Moneda 2 2 2 2 6" xfId="682" xr:uid="{00000000-0005-0000-0000-0000A3020000}"/>
    <cellStyle name="Moneda 2 2 2 2 7" xfId="683" xr:uid="{00000000-0005-0000-0000-0000A4020000}"/>
    <cellStyle name="Moneda 2 2 2 2 8" xfId="684" xr:uid="{00000000-0005-0000-0000-0000A5020000}"/>
    <cellStyle name="Moneda 2 2 2 3" xfId="685" xr:uid="{00000000-0005-0000-0000-0000A6020000}"/>
    <cellStyle name="Moneda 2 2 2 4" xfId="686" xr:uid="{00000000-0005-0000-0000-0000A7020000}"/>
    <cellStyle name="Moneda 2 2 2 5" xfId="687" xr:uid="{00000000-0005-0000-0000-0000A8020000}"/>
    <cellStyle name="Moneda 2 2 2 6" xfId="688" xr:uid="{00000000-0005-0000-0000-0000A9020000}"/>
    <cellStyle name="Moneda 2 2 2 7" xfId="689" xr:uid="{00000000-0005-0000-0000-0000AA020000}"/>
    <cellStyle name="Moneda 2 2 2 8" xfId="690" xr:uid="{00000000-0005-0000-0000-0000AB020000}"/>
    <cellStyle name="Moneda 2 2 2 9" xfId="691" xr:uid="{00000000-0005-0000-0000-0000AC020000}"/>
    <cellStyle name="Moneda 2 2 3" xfId="692" xr:uid="{00000000-0005-0000-0000-0000AD020000}"/>
    <cellStyle name="Moneda 2 2 4" xfId="693" xr:uid="{00000000-0005-0000-0000-0000AE020000}"/>
    <cellStyle name="Moneda 2 2 5" xfId="694" xr:uid="{00000000-0005-0000-0000-0000AF020000}"/>
    <cellStyle name="Moneda 2 2 6" xfId="695" xr:uid="{00000000-0005-0000-0000-0000B0020000}"/>
    <cellStyle name="Moneda 2 2 7" xfId="696" xr:uid="{00000000-0005-0000-0000-0000B1020000}"/>
    <cellStyle name="Moneda 2 2 8" xfId="697" xr:uid="{00000000-0005-0000-0000-0000B2020000}"/>
    <cellStyle name="Moneda 2 2 9" xfId="698" xr:uid="{00000000-0005-0000-0000-0000B3020000}"/>
    <cellStyle name="Moneda 2 20" xfId="699" xr:uid="{00000000-0005-0000-0000-0000B4020000}"/>
    <cellStyle name="Moneda 2 21" xfId="700" xr:uid="{00000000-0005-0000-0000-0000B5020000}"/>
    <cellStyle name="Moneda 2 22" xfId="701" xr:uid="{00000000-0005-0000-0000-0000B6020000}"/>
    <cellStyle name="Moneda 2 23" xfId="702" xr:uid="{00000000-0005-0000-0000-0000B7020000}"/>
    <cellStyle name="Moneda 2 24" xfId="703" xr:uid="{00000000-0005-0000-0000-0000B8020000}"/>
    <cellStyle name="Moneda 2 25" xfId="704" xr:uid="{00000000-0005-0000-0000-0000B9020000}"/>
    <cellStyle name="Moneda 2 26" xfId="705" xr:uid="{00000000-0005-0000-0000-0000BA020000}"/>
    <cellStyle name="Moneda 2 27" xfId="706" xr:uid="{00000000-0005-0000-0000-0000BB020000}"/>
    <cellStyle name="Moneda 2 28" xfId="707" xr:uid="{00000000-0005-0000-0000-0000BC020000}"/>
    <cellStyle name="Moneda 2 29" xfId="708" xr:uid="{00000000-0005-0000-0000-0000BD020000}"/>
    <cellStyle name="Moneda 2 3" xfId="709" xr:uid="{00000000-0005-0000-0000-0000BE020000}"/>
    <cellStyle name="Moneda 2 30" xfId="710" xr:uid="{00000000-0005-0000-0000-0000BF020000}"/>
    <cellStyle name="Moneda 2 31" xfId="711" xr:uid="{00000000-0005-0000-0000-0000C0020000}"/>
    <cellStyle name="Moneda 2 32" xfId="712" xr:uid="{00000000-0005-0000-0000-0000C1020000}"/>
    <cellStyle name="Moneda 2 32 2" xfId="713" xr:uid="{00000000-0005-0000-0000-0000C2020000}"/>
    <cellStyle name="Moneda 2 33" xfId="714" xr:uid="{00000000-0005-0000-0000-0000C3020000}"/>
    <cellStyle name="Moneda 2 33 2" xfId="715" xr:uid="{00000000-0005-0000-0000-0000C4020000}"/>
    <cellStyle name="Moneda 2 34" xfId="716" xr:uid="{00000000-0005-0000-0000-0000C5020000}"/>
    <cellStyle name="Moneda 2 4" xfId="717" xr:uid="{00000000-0005-0000-0000-0000C6020000}"/>
    <cellStyle name="Moneda 2 5" xfId="718" xr:uid="{00000000-0005-0000-0000-0000C7020000}"/>
    <cellStyle name="Moneda 2 6" xfId="719" xr:uid="{00000000-0005-0000-0000-0000C8020000}"/>
    <cellStyle name="Moneda 2 7" xfId="720" xr:uid="{00000000-0005-0000-0000-0000C9020000}"/>
    <cellStyle name="Moneda 2 8" xfId="721" xr:uid="{00000000-0005-0000-0000-0000CA020000}"/>
    <cellStyle name="Moneda 2 9" xfId="722" xr:uid="{00000000-0005-0000-0000-0000CB020000}"/>
    <cellStyle name="Moneda 2_ANALISIS COSTOS PORTICOS GRAN TECHO" xfId="723" xr:uid="{00000000-0005-0000-0000-0000CC020000}"/>
    <cellStyle name="Moneda 3" xfId="724" xr:uid="{00000000-0005-0000-0000-0000CD020000}"/>
    <cellStyle name="Moneda 3 2" xfId="725" xr:uid="{00000000-0005-0000-0000-0000CE020000}"/>
    <cellStyle name="Moneda 3 2 2" xfId="726" xr:uid="{00000000-0005-0000-0000-0000CF020000}"/>
    <cellStyle name="Moneda 3 3" xfId="727" xr:uid="{00000000-0005-0000-0000-0000D0020000}"/>
    <cellStyle name="Moneda 3 3 2" xfId="728" xr:uid="{00000000-0005-0000-0000-0000D1020000}"/>
    <cellStyle name="Moneda 4" xfId="729" xr:uid="{00000000-0005-0000-0000-0000D2020000}"/>
    <cellStyle name="Moneda 4 2" xfId="730" xr:uid="{00000000-0005-0000-0000-0000D3020000}"/>
    <cellStyle name="Moneda 5" xfId="731" xr:uid="{00000000-0005-0000-0000-0000D4020000}"/>
    <cellStyle name="Moneda 5 2" xfId="732" xr:uid="{00000000-0005-0000-0000-0000D5020000}"/>
    <cellStyle name="Moneda 5 3" xfId="733" xr:uid="{00000000-0005-0000-0000-0000D6020000}"/>
    <cellStyle name="Moneda 6" xfId="734" xr:uid="{00000000-0005-0000-0000-0000D7020000}"/>
    <cellStyle name="Moneda 6 2" xfId="735" xr:uid="{00000000-0005-0000-0000-0000D8020000}"/>
    <cellStyle name="Moneda 7" xfId="736" xr:uid="{00000000-0005-0000-0000-0000D9020000}"/>
    <cellStyle name="Moneda 8" xfId="1184" xr:uid="{00000000-0005-0000-0000-0000DA020000}"/>
    <cellStyle name="Neutral 2" xfId="737" xr:uid="{00000000-0005-0000-0000-0000DC020000}"/>
    <cellStyle name="Neutral 3" xfId="738" xr:uid="{00000000-0005-0000-0000-0000DD020000}"/>
    <cellStyle name="Neutral 4" xfId="739" xr:uid="{00000000-0005-0000-0000-0000DE020000}"/>
    <cellStyle name="NivelFila_2_PRO-COST" xfId="740" xr:uid="{00000000-0005-0000-0000-0000DF020000}"/>
    <cellStyle name="No-definido" xfId="741" xr:uid="{00000000-0005-0000-0000-0000E0020000}"/>
    <cellStyle name="Normal" xfId="0" builtinId="0"/>
    <cellStyle name="Normal - Style1" xfId="742" xr:uid="{00000000-0005-0000-0000-0000E2020000}"/>
    <cellStyle name="Normal 10" xfId="743" xr:uid="{00000000-0005-0000-0000-0000E3020000}"/>
    <cellStyle name="Normal 10 2" xfId="744" xr:uid="{00000000-0005-0000-0000-0000E4020000}"/>
    <cellStyle name="Normal 10 2 2" xfId="15" xr:uid="{00000000-0005-0000-0000-0000E5020000}"/>
    <cellStyle name="Normal 10 2 3" xfId="745" xr:uid="{00000000-0005-0000-0000-0000E6020000}"/>
    <cellStyle name="Normal 10 3" xfId="746" xr:uid="{00000000-0005-0000-0000-0000E7020000}"/>
    <cellStyle name="Normal 10 3 2" xfId="1301" xr:uid="{31270C1D-9C46-4AF0-8414-5777A7D92CAC}"/>
    <cellStyle name="Normal 10 4" xfId="747" xr:uid="{00000000-0005-0000-0000-0000E8020000}"/>
    <cellStyle name="Normal 10 4 2" xfId="1302" xr:uid="{B95679B5-45B6-4ACE-82EA-CFF05156421E}"/>
    <cellStyle name="Normal 10 5" xfId="1300" xr:uid="{3D13218E-A666-494F-AB9F-EC66F219C8B7}"/>
    <cellStyle name="Normal 10_Analisis de Precios Puesta a Punto" xfId="748" xr:uid="{00000000-0005-0000-0000-0000E9020000}"/>
    <cellStyle name="Normal 11" xfId="749" xr:uid="{00000000-0005-0000-0000-0000EA020000}"/>
    <cellStyle name="Normal 11 2" xfId="750" xr:uid="{00000000-0005-0000-0000-0000EB020000}"/>
    <cellStyle name="Normal 11 2 2" xfId="751" xr:uid="{00000000-0005-0000-0000-0000EC020000}"/>
    <cellStyle name="Normal 11 2 2 2" xfId="1305" xr:uid="{31DD1CA1-E027-4958-956F-0A722A6AAF94}"/>
    <cellStyle name="Normal 11 2 3" xfId="1304" xr:uid="{EDE12746-E876-41EA-ACF2-4AE4BC3D57F0}"/>
    <cellStyle name="Normal 11 3" xfId="752" xr:uid="{00000000-0005-0000-0000-0000ED020000}"/>
    <cellStyle name="Normal 11 3 2" xfId="753" xr:uid="{00000000-0005-0000-0000-0000EE020000}"/>
    <cellStyle name="Normal 11 4" xfId="754" xr:uid="{00000000-0005-0000-0000-0000EF020000}"/>
    <cellStyle name="Normal 11 4 2" xfId="755" xr:uid="{00000000-0005-0000-0000-0000F0020000}"/>
    <cellStyle name="Normal 11 4 2 2" xfId="756" xr:uid="{00000000-0005-0000-0000-0000F1020000}"/>
    <cellStyle name="Normal 11 4 2 2 2" xfId="1308" xr:uid="{FB744D8B-4D67-499E-AE19-997D58852884}"/>
    <cellStyle name="Normal 11 4 2 3" xfId="1307" xr:uid="{A4DC62D1-066A-4E24-B41A-0EDC219D9BC6}"/>
    <cellStyle name="Normal 11 4 3" xfId="1306" xr:uid="{DFC558DD-83EA-47A6-87C8-4BEA12C4B084}"/>
    <cellStyle name="Normal 11 5" xfId="757" xr:uid="{00000000-0005-0000-0000-0000F2020000}"/>
    <cellStyle name="Normal 11 5 2" xfId="758" xr:uid="{00000000-0005-0000-0000-0000F3020000}"/>
    <cellStyle name="Normal 11 5 2 2" xfId="1310" xr:uid="{83A0BEB4-6C04-493F-A0D6-77BFEFDBF2A2}"/>
    <cellStyle name="Normal 11 5 3" xfId="1309" xr:uid="{42E98617-C764-4110-B2A8-37F90DAFAE56}"/>
    <cellStyle name="Normal 11 6" xfId="1303" xr:uid="{8AC115AA-7284-4349-9746-72D20BAD814D}"/>
    <cellStyle name="Normal 12" xfId="759" xr:uid="{00000000-0005-0000-0000-0000F4020000}"/>
    <cellStyle name="Normal 12 2" xfId="760" xr:uid="{00000000-0005-0000-0000-0000F5020000}"/>
    <cellStyle name="Normal 12 2 2" xfId="1312" xr:uid="{5ED7AACD-5B2C-4736-9BE9-ECCE3BA85606}"/>
    <cellStyle name="Normal 12 3" xfId="1311" xr:uid="{73281AE0-8044-4A67-B817-BEE9E598A093}"/>
    <cellStyle name="Normal 12_Analisis de Precios Puesta a Punto" xfId="761" xr:uid="{00000000-0005-0000-0000-0000F6020000}"/>
    <cellStyle name="Normal 13" xfId="762" xr:uid="{00000000-0005-0000-0000-0000F7020000}"/>
    <cellStyle name="Normal 13 2" xfId="763" xr:uid="{00000000-0005-0000-0000-0000F8020000}"/>
    <cellStyle name="Normal 14" xfId="764" xr:uid="{00000000-0005-0000-0000-0000F9020000}"/>
    <cellStyle name="Normal 14 2" xfId="765" xr:uid="{00000000-0005-0000-0000-0000FA020000}"/>
    <cellStyle name="Normal 14 2 2" xfId="766" xr:uid="{00000000-0005-0000-0000-0000FB020000}"/>
    <cellStyle name="Normal 14 2 2 2" xfId="1314" xr:uid="{1914DF06-6421-449B-B795-F587FC15D711}"/>
    <cellStyle name="Normal 14 2 3" xfId="1313" xr:uid="{37B210B4-B829-4A55-9EDF-299B11809B49}"/>
    <cellStyle name="Normal 15" xfId="767" xr:uid="{00000000-0005-0000-0000-0000FC020000}"/>
    <cellStyle name="Normal 15 2" xfId="768" xr:uid="{00000000-0005-0000-0000-0000FD020000}"/>
    <cellStyle name="Normal 16" xfId="769" xr:uid="{00000000-0005-0000-0000-0000FE020000}"/>
    <cellStyle name="Normal 17" xfId="770" xr:uid="{00000000-0005-0000-0000-0000FF020000}"/>
    <cellStyle name="Normal 18" xfId="771" xr:uid="{00000000-0005-0000-0000-000000030000}"/>
    <cellStyle name="Normal 18 2" xfId="1315" xr:uid="{2A3D4DDA-A83D-4B84-A2B1-5B1A531BC024}"/>
    <cellStyle name="Normal 19" xfId="772" xr:uid="{00000000-0005-0000-0000-000001030000}"/>
    <cellStyle name="Normal 2" xfId="1" xr:uid="{00000000-0005-0000-0000-000002030000}"/>
    <cellStyle name="Normal 2 10" xfId="773" xr:uid="{00000000-0005-0000-0000-000003030000}"/>
    <cellStyle name="Normal 2 10 2" xfId="774" xr:uid="{00000000-0005-0000-0000-000004030000}"/>
    <cellStyle name="Normal 2 11" xfId="775" xr:uid="{00000000-0005-0000-0000-000005030000}"/>
    <cellStyle name="Normal 2 12" xfId="776" xr:uid="{00000000-0005-0000-0000-000006030000}"/>
    <cellStyle name="Normal 2 13" xfId="777" xr:uid="{00000000-0005-0000-0000-000007030000}"/>
    <cellStyle name="Normal 2 14" xfId="778" xr:uid="{00000000-0005-0000-0000-000008030000}"/>
    <cellStyle name="Normal 2 15" xfId="779" xr:uid="{00000000-0005-0000-0000-000009030000}"/>
    <cellStyle name="Normal 2 16" xfId="780" xr:uid="{00000000-0005-0000-0000-00000A030000}"/>
    <cellStyle name="Normal 2 17" xfId="781" xr:uid="{00000000-0005-0000-0000-00000B030000}"/>
    <cellStyle name="Normal 2 18" xfId="782" xr:uid="{00000000-0005-0000-0000-00000C030000}"/>
    <cellStyle name="Normal 2 19" xfId="783" xr:uid="{00000000-0005-0000-0000-00000D030000}"/>
    <cellStyle name="Normal 2 2" xfId="784" xr:uid="{00000000-0005-0000-0000-00000E030000}"/>
    <cellStyle name="Normal 2 2 2" xfId="18" xr:uid="{00000000-0005-0000-0000-00000F030000}"/>
    <cellStyle name="Normal 2 2 2 2" xfId="785" xr:uid="{00000000-0005-0000-0000-000010030000}"/>
    <cellStyle name="Normal 2 2 2 2 2" xfId="786" xr:uid="{00000000-0005-0000-0000-000011030000}"/>
    <cellStyle name="Normal 2 2 2 2 2 2" xfId="787" xr:uid="{00000000-0005-0000-0000-000012030000}"/>
    <cellStyle name="Normal 2 2 2 2_Analisis de Precios Puesta a Punto" xfId="788" xr:uid="{00000000-0005-0000-0000-000013030000}"/>
    <cellStyle name="Normal 2 2 2 3" xfId="789" xr:uid="{00000000-0005-0000-0000-000014030000}"/>
    <cellStyle name="Normal 2 2 3" xfId="790" xr:uid="{00000000-0005-0000-0000-000015030000}"/>
    <cellStyle name="Normal 2 2 3 2" xfId="791" xr:uid="{00000000-0005-0000-0000-000016030000}"/>
    <cellStyle name="Normal 2 2 4" xfId="792" xr:uid="{00000000-0005-0000-0000-000017030000}"/>
    <cellStyle name="Normal 2 2 4 2" xfId="793" xr:uid="{00000000-0005-0000-0000-000018030000}"/>
    <cellStyle name="Normal 2 2 5" xfId="794" xr:uid="{00000000-0005-0000-0000-000019030000}"/>
    <cellStyle name="Normal 2 2 5 2" xfId="1316" xr:uid="{AB7F4941-F7B7-4F3F-A62E-B72534B35FA1}"/>
    <cellStyle name="Normal 2 2 6" xfId="1186" xr:uid="{00000000-0005-0000-0000-00001A030000}"/>
    <cellStyle name="Normal 2 2 6 2" xfId="1469" xr:uid="{AB42842A-6E09-425C-90AE-9E7D41ED6061}"/>
    <cellStyle name="Normal 2 2_Analisis de Precios Puesta a Punto" xfId="795" xr:uid="{00000000-0005-0000-0000-00001B030000}"/>
    <cellStyle name="Normal 2 20" xfId="796" xr:uid="{00000000-0005-0000-0000-00001C030000}"/>
    <cellStyle name="Normal 2 21" xfId="797" xr:uid="{00000000-0005-0000-0000-00001D030000}"/>
    <cellStyle name="Normal 2 22" xfId="798" xr:uid="{00000000-0005-0000-0000-00001E030000}"/>
    <cellStyle name="Normal 2 23" xfId="799" xr:uid="{00000000-0005-0000-0000-00001F030000}"/>
    <cellStyle name="Normal 2 24" xfId="800" xr:uid="{00000000-0005-0000-0000-000020030000}"/>
    <cellStyle name="Normal 2 25" xfId="801" xr:uid="{00000000-0005-0000-0000-000021030000}"/>
    <cellStyle name="Normal 2 26" xfId="802" xr:uid="{00000000-0005-0000-0000-000022030000}"/>
    <cellStyle name="Normal 2 27" xfId="803" xr:uid="{00000000-0005-0000-0000-000023030000}"/>
    <cellStyle name="Normal 2 28" xfId="804" xr:uid="{00000000-0005-0000-0000-000024030000}"/>
    <cellStyle name="Normal 2 29" xfId="805" xr:uid="{00000000-0005-0000-0000-000025030000}"/>
    <cellStyle name="Normal 2 3" xfId="16" xr:uid="{00000000-0005-0000-0000-000026030000}"/>
    <cellStyle name="Normal 2 3 2" xfId="806" xr:uid="{00000000-0005-0000-0000-000027030000}"/>
    <cellStyle name="Normal 2 3 2 2" xfId="807" xr:uid="{00000000-0005-0000-0000-000028030000}"/>
    <cellStyle name="Normal 2 3 3" xfId="808" xr:uid="{00000000-0005-0000-0000-000029030000}"/>
    <cellStyle name="Normal 2 30" xfId="809" xr:uid="{00000000-0005-0000-0000-00002A030000}"/>
    <cellStyle name="Normal 2 31" xfId="810" xr:uid="{00000000-0005-0000-0000-00002B030000}"/>
    <cellStyle name="Normal 2 32" xfId="811" xr:uid="{00000000-0005-0000-0000-00002C030000}"/>
    <cellStyle name="Normal 2 32 2" xfId="812" xr:uid="{00000000-0005-0000-0000-00002D030000}"/>
    <cellStyle name="Normal 2 32 2 2" xfId="1317" xr:uid="{251308BF-D49D-4A1A-AE95-20C6242FCE86}"/>
    <cellStyle name="Normal 2 32 3" xfId="813" xr:uid="{00000000-0005-0000-0000-00002E030000}"/>
    <cellStyle name="Normal 2 32 3 2" xfId="1318" xr:uid="{F4642BB5-680B-4E16-B08D-A4F8A3468DAE}"/>
    <cellStyle name="Normal 2 33" xfId="814" xr:uid="{00000000-0005-0000-0000-00002F030000}"/>
    <cellStyle name="Normal 2 34" xfId="815" xr:uid="{00000000-0005-0000-0000-000030030000}"/>
    <cellStyle name="Normal 2 35" xfId="816" xr:uid="{00000000-0005-0000-0000-000031030000}"/>
    <cellStyle name="Normal 2 36" xfId="817" xr:uid="{00000000-0005-0000-0000-000032030000}"/>
    <cellStyle name="Normal 2 37" xfId="818" xr:uid="{00000000-0005-0000-0000-000033030000}"/>
    <cellStyle name="Normal 2 38" xfId="819" xr:uid="{00000000-0005-0000-0000-000034030000}"/>
    <cellStyle name="Normal 2 39" xfId="820" xr:uid="{00000000-0005-0000-0000-000035030000}"/>
    <cellStyle name="Normal 2 39 2" xfId="1319" xr:uid="{07C70A7F-530A-47A2-8B78-C440D2E497E8}"/>
    <cellStyle name="Normal 2 4" xfId="821" xr:uid="{00000000-0005-0000-0000-000036030000}"/>
    <cellStyle name="Normal 2 4 2" xfId="822" xr:uid="{00000000-0005-0000-0000-000037030000}"/>
    <cellStyle name="Normal 2 40" xfId="823" xr:uid="{00000000-0005-0000-0000-000038030000}"/>
    <cellStyle name="Normal 2 40 2" xfId="1320" xr:uid="{1EFDC385-8AED-4C60-BEB6-F8CD0156270B}"/>
    <cellStyle name="Normal 2 41" xfId="1183" xr:uid="{00000000-0005-0000-0000-000039030000}"/>
    <cellStyle name="Normal 2 41 2" xfId="1468" xr:uid="{FACB3F41-DAE0-4EB2-A4E7-B412A84A7F6E}"/>
    <cellStyle name="Normal 2 42" xfId="1192" xr:uid="{2A0CBC80-D164-4597-A081-6242618116B1}"/>
    <cellStyle name="Normal 2 5" xfId="824" xr:uid="{00000000-0005-0000-0000-00003A030000}"/>
    <cellStyle name="Normal 2 6" xfId="825" xr:uid="{00000000-0005-0000-0000-00003B030000}"/>
    <cellStyle name="Normal 2 7" xfId="826" xr:uid="{00000000-0005-0000-0000-00003C030000}"/>
    <cellStyle name="Normal 2 8" xfId="827" xr:uid="{00000000-0005-0000-0000-00003D030000}"/>
    <cellStyle name="Normal 2 9" xfId="828" xr:uid="{00000000-0005-0000-0000-00003E030000}"/>
    <cellStyle name="Normal 2_Adicional No. 1  Edificio Biblioteca y Verja y parqueos  Universidad ITECO" xfId="829" xr:uid="{00000000-0005-0000-0000-00003F030000}"/>
    <cellStyle name="Normal 20" xfId="830" xr:uid="{00000000-0005-0000-0000-000040030000}"/>
    <cellStyle name="Normal 20 2" xfId="1321" xr:uid="{C9E58437-9C3C-4F79-BE37-415C73F22088}"/>
    <cellStyle name="Normal 21" xfId="831" xr:uid="{00000000-0005-0000-0000-000041030000}"/>
    <cellStyle name="Normal 22" xfId="832" xr:uid="{00000000-0005-0000-0000-000042030000}"/>
    <cellStyle name="Normal 23" xfId="833" xr:uid="{00000000-0005-0000-0000-000043030000}"/>
    <cellStyle name="Normal 24" xfId="834" xr:uid="{00000000-0005-0000-0000-000044030000}"/>
    <cellStyle name="Normal 24 2" xfId="835" xr:uid="{00000000-0005-0000-0000-000045030000}"/>
    <cellStyle name="Normal 24 2 2" xfId="1323" xr:uid="{748995F7-B758-4233-9AA9-50EEE64728F5}"/>
    <cellStyle name="Normal 24 3" xfId="1322" xr:uid="{5C7479C4-C845-4FE5-A487-90DC8CD9481A}"/>
    <cellStyle name="Normal 25" xfId="836" xr:uid="{00000000-0005-0000-0000-000046030000}"/>
    <cellStyle name="Normal 26" xfId="837" xr:uid="{00000000-0005-0000-0000-000047030000}"/>
    <cellStyle name="Normal 27" xfId="838" xr:uid="{00000000-0005-0000-0000-000048030000}"/>
    <cellStyle name="Normal 27 2" xfId="1324" xr:uid="{FAC8D5B2-6762-4044-9BA8-79A3705DEE8A}"/>
    <cellStyle name="Normal 28" xfId="839" xr:uid="{00000000-0005-0000-0000-000049030000}"/>
    <cellStyle name="Normal 28 2" xfId="1325" xr:uid="{AAFA0DE2-8878-4593-B549-921AC7B646F1}"/>
    <cellStyle name="Normal 29" xfId="840" xr:uid="{00000000-0005-0000-0000-00004A030000}"/>
    <cellStyle name="Normal 3" xfId="2" xr:uid="{00000000-0005-0000-0000-00004B030000}"/>
    <cellStyle name="Normal 3 2" xfId="14" xr:uid="{00000000-0005-0000-0000-00004C030000}"/>
    <cellStyle name="Normal 3 2 2" xfId="841" xr:uid="{00000000-0005-0000-0000-00004D030000}"/>
    <cellStyle name="Normal 3 2 2 2" xfId="1326" xr:uid="{311668CD-5C6F-4BDD-8902-833B3597EFC3}"/>
    <cellStyle name="Normal 3 3" xfId="842" xr:uid="{00000000-0005-0000-0000-00004E030000}"/>
    <cellStyle name="Normal 3 3 2" xfId="843" xr:uid="{00000000-0005-0000-0000-00004F030000}"/>
    <cellStyle name="Normal 3 3 3" xfId="1327" xr:uid="{838FEDA1-D03B-4674-8035-9B71ACA648A3}"/>
    <cellStyle name="Normal 3 4" xfId="844" xr:uid="{00000000-0005-0000-0000-000050030000}"/>
    <cellStyle name="Normal 3 4 2" xfId="1328" xr:uid="{376DBCE2-189C-4F59-9FED-D515AF8BDF0B}"/>
    <cellStyle name="Normal 3 5" xfId="845" xr:uid="{00000000-0005-0000-0000-000051030000}"/>
    <cellStyle name="Normal 3 5 2" xfId="1329" xr:uid="{1670F2FC-D66E-434E-ABBD-ED14706D0FC0}"/>
    <cellStyle name="Normal 3 6" xfId="846" xr:uid="{00000000-0005-0000-0000-000052030000}"/>
    <cellStyle name="Normal 3 6 2" xfId="847" xr:uid="{00000000-0005-0000-0000-000053030000}"/>
    <cellStyle name="Normal 3 6 2 2" xfId="848" xr:uid="{00000000-0005-0000-0000-000054030000}"/>
    <cellStyle name="Normal 3 6 2 2 2" xfId="1331" xr:uid="{4CCC00FA-5245-49C1-BCF5-9CF7AA9FD0B3}"/>
    <cellStyle name="Normal 3 6 2 3" xfId="1330" xr:uid="{12139B86-8CCA-44F5-BCC2-E97639BB0555}"/>
    <cellStyle name="Normal 3 6 3" xfId="849" xr:uid="{00000000-0005-0000-0000-000055030000}"/>
    <cellStyle name="Normal 3 6 3 2" xfId="850" xr:uid="{00000000-0005-0000-0000-000056030000}"/>
    <cellStyle name="Normal 3 6 3 2 2" xfId="851" xr:uid="{00000000-0005-0000-0000-000057030000}"/>
    <cellStyle name="Normal 3 6 3 2 2 2" xfId="1334" xr:uid="{8DAE0A77-612E-42B9-8C14-DA44DCFC00A6}"/>
    <cellStyle name="Normal 3 6 3 2 3" xfId="1333" xr:uid="{C4CD4713-28FC-4924-B205-B6607FE0F55B}"/>
    <cellStyle name="Normal 3 6 3 3" xfId="852" xr:uid="{00000000-0005-0000-0000-000058030000}"/>
    <cellStyle name="Normal 3 6 3 3 2" xfId="1335" xr:uid="{4AD3D55A-A9B0-4CEE-9984-96EAC772C848}"/>
    <cellStyle name="Normal 3 6 3 4" xfId="853" xr:uid="{00000000-0005-0000-0000-000059030000}"/>
    <cellStyle name="Normal 3 6 3 4 2" xfId="854" xr:uid="{00000000-0005-0000-0000-00005A030000}"/>
    <cellStyle name="Normal 3 6 3 4 2 2" xfId="1337" xr:uid="{7D014FFE-8095-45B9-90FF-347100A83FAB}"/>
    <cellStyle name="Normal 3 6 3 4 3" xfId="855" xr:uid="{00000000-0005-0000-0000-00005B030000}"/>
    <cellStyle name="Normal 3 6 3 4 3 2" xfId="1338" xr:uid="{39D6774B-B6D5-4981-AC81-224CE52EE6F7}"/>
    <cellStyle name="Normal 3 6 3 4 4" xfId="1336" xr:uid="{B6031A64-5F61-4E64-8AA2-97F1F813577E}"/>
    <cellStyle name="Normal 3 6 3 5" xfId="1332" xr:uid="{DB8D42ED-E66C-41BF-8ECB-9C1F4AA40DB7}"/>
    <cellStyle name="Normal 3 6 4" xfId="856" xr:uid="{00000000-0005-0000-0000-00005C030000}"/>
    <cellStyle name="Normal 3 6 4 2" xfId="1339" xr:uid="{72EB4126-F383-48F2-8008-858BB96F729C}"/>
    <cellStyle name="Normal 3_CUANTIFICACIONES MERCATODO (HOEPELMAN)" xfId="857" xr:uid="{00000000-0005-0000-0000-00005D030000}"/>
    <cellStyle name="Normal 30" xfId="858" xr:uid="{00000000-0005-0000-0000-00005E030000}"/>
    <cellStyle name="Normal 30 2" xfId="859" xr:uid="{00000000-0005-0000-0000-00005F030000}"/>
    <cellStyle name="Normal 30 2 2" xfId="860" xr:uid="{00000000-0005-0000-0000-000060030000}"/>
    <cellStyle name="Normal 30 2 2 2" xfId="1342" xr:uid="{E3505292-CDE6-47F4-BE4A-A7EE71EDE17E}"/>
    <cellStyle name="Normal 30 2 3" xfId="1341" xr:uid="{FCD1D8A8-87D1-40BD-94C6-4F7268ACB471}"/>
    <cellStyle name="Normal 30 3" xfId="1340" xr:uid="{3248899A-6FE5-4126-8658-8C06BA908D4D}"/>
    <cellStyle name="Normal 31" xfId="861" xr:uid="{00000000-0005-0000-0000-000061030000}"/>
    <cellStyle name="Normal 31 2" xfId="1343" xr:uid="{782228A7-4537-4F95-80AE-5114F115C0E7}"/>
    <cellStyle name="Normal 32" xfId="862" xr:uid="{00000000-0005-0000-0000-000062030000}"/>
    <cellStyle name="Normal 32 2" xfId="1344" xr:uid="{12DC44F0-8407-4DB2-A3DD-5030B86ED52F}"/>
    <cellStyle name="Normal 33" xfId="863" xr:uid="{00000000-0005-0000-0000-000063030000}"/>
    <cellStyle name="Normal 33 2" xfId="864" xr:uid="{00000000-0005-0000-0000-000064030000}"/>
    <cellStyle name="Normal 33 2 2" xfId="1346" xr:uid="{AB81E0FB-E90D-4D87-8DAD-A327AA408B97}"/>
    <cellStyle name="Normal 33 3" xfId="1345" xr:uid="{51AF77BF-DEDB-4050-973A-C8A28D797A49}"/>
    <cellStyle name="Normal 34" xfId="865" xr:uid="{00000000-0005-0000-0000-000065030000}"/>
    <cellStyle name="Normal 34 2" xfId="1347" xr:uid="{3BAD49FD-A500-4BB9-8440-6601195D1AF1}"/>
    <cellStyle name="Normal 35" xfId="866" xr:uid="{00000000-0005-0000-0000-000066030000}"/>
    <cellStyle name="Normal 35 2" xfId="1348" xr:uid="{E7F9BAA6-6D47-4658-ABA3-D5C39A4FF957}"/>
    <cellStyle name="Normal 36" xfId="867" xr:uid="{00000000-0005-0000-0000-000067030000}"/>
    <cellStyle name="Normal 36 2" xfId="1349" xr:uid="{2F5DCCD4-5097-4003-A81E-E9DAD7781AF7}"/>
    <cellStyle name="Normal 37" xfId="868" xr:uid="{00000000-0005-0000-0000-000068030000}"/>
    <cellStyle name="Normal 37 2" xfId="1350" xr:uid="{2A0FC3F1-EB53-4719-BEA3-F4C5932DF2F6}"/>
    <cellStyle name="Normal 38" xfId="869" xr:uid="{00000000-0005-0000-0000-000069030000}"/>
    <cellStyle name="Normal 38 2" xfId="1351" xr:uid="{D037D947-2C25-441D-9478-710E96343A0C}"/>
    <cellStyle name="Normal 39" xfId="870" xr:uid="{00000000-0005-0000-0000-00006A030000}"/>
    <cellStyle name="Normal 39 2" xfId="1352" xr:uid="{9F677E6D-6553-44FE-B035-73A427638150}"/>
    <cellStyle name="Normal 4" xfId="8" xr:uid="{00000000-0005-0000-0000-00006B030000}"/>
    <cellStyle name="Normal 4 10" xfId="871" xr:uid="{00000000-0005-0000-0000-00006C030000}"/>
    <cellStyle name="Normal 4 11" xfId="872" xr:uid="{00000000-0005-0000-0000-00006D030000}"/>
    <cellStyle name="Normal 4 12" xfId="873" xr:uid="{00000000-0005-0000-0000-00006E030000}"/>
    <cellStyle name="Normal 4 13" xfId="874" xr:uid="{00000000-0005-0000-0000-00006F030000}"/>
    <cellStyle name="Normal 4 14" xfId="875" xr:uid="{00000000-0005-0000-0000-000070030000}"/>
    <cellStyle name="Normal 4 15" xfId="1193" xr:uid="{C1BA6464-3BC2-49FC-A169-977174C725C2}"/>
    <cellStyle name="Normal 4 2" xfId="876" xr:uid="{00000000-0005-0000-0000-000071030000}"/>
    <cellStyle name="Normal 4 2 2" xfId="877" xr:uid="{00000000-0005-0000-0000-000072030000}"/>
    <cellStyle name="Normal 4 2 2 2" xfId="878" xr:uid="{00000000-0005-0000-0000-000073030000}"/>
    <cellStyle name="Normal 4 2 2 2 2" xfId="879" xr:uid="{00000000-0005-0000-0000-000074030000}"/>
    <cellStyle name="Normal 4 2 2 2 2 2" xfId="880" xr:uid="{00000000-0005-0000-0000-000075030000}"/>
    <cellStyle name="Normal 4 2 2 2 2 2 2" xfId="1356" xr:uid="{D472CE2D-3485-440F-B40B-31B29650FE0D}"/>
    <cellStyle name="Normal 4 2 2 2 2 3" xfId="881" xr:uid="{00000000-0005-0000-0000-000076030000}"/>
    <cellStyle name="Normal 4 2 2 2 2 3 2" xfId="1357" xr:uid="{5A233FA4-3437-4115-B93D-611C60C5EF54}"/>
    <cellStyle name="Normal 4 2 2 2 2 4" xfId="882" xr:uid="{00000000-0005-0000-0000-000077030000}"/>
    <cellStyle name="Normal 4 2 2 2 2 4 2" xfId="1358" xr:uid="{3443238A-D3B3-45ED-82E9-617D6A9148A8}"/>
    <cellStyle name="Normal 4 2 2 2 2 5" xfId="1355" xr:uid="{330441F9-885D-4C4C-B5DF-E9CFEB707ADA}"/>
    <cellStyle name="Normal 4 2 2 2 3" xfId="883" xr:uid="{00000000-0005-0000-0000-000078030000}"/>
    <cellStyle name="Normal 4 2 2 2 3 2" xfId="1359" xr:uid="{6C373DFE-113C-4ECB-A967-4D484424CBA0}"/>
    <cellStyle name="Normal 4 2 2 2 4" xfId="884" xr:uid="{00000000-0005-0000-0000-000079030000}"/>
    <cellStyle name="Normal 4 2 2 2 4 2" xfId="1360" xr:uid="{C04E914D-A523-485D-BA0C-7406AECF8604}"/>
    <cellStyle name="Normal 4 2 2 2 5" xfId="1354" xr:uid="{AEAA4250-6905-43FC-A8B4-294F402CABFD}"/>
    <cellStyle name="Normal 4 2 2 3" xfId="885" xr:uid="{00000000-0005-0000-0000-00007A030000}"/>
    <cellStyle name="Normal 4 2 2 3 2" xfId="1361" xr:uid="{B967823E-40AB-473C-BA3A-D6CE53E5ABCC}"/>
    <cellStyle name="Normal 4 2 2 4" xfId="886" xr:uid="{00000000-0005-0000-0000-00007B030000}"/>
    <cellStyle name="Normal 4 2 2 4 2" xfId="1362" xr:uid="{1893C13E-B581-4953-BF87-05BD1822CFB5}"/>
    <cellStyle name="Normal 4 2 2 5" xfId="887" xr:uid="{00000000-0005-0000-0000-00007C030000}"/>
    <cellStyle name="Normal 4 2 2 5 2" xfId="1363" xr:uid="{AA9E8B1C-AA6C-45E0-B12E-6E8B78F4DCA4}"/>
    <cellStyle name="Normal 4 2 2 6" xfId="1353" xr:uid="{6B591B88-1902-42E8-8CFD-C9CBF1191682}"/>
    <cellStyle name="Normal 4 2 3" xfId="888" xr:uid="{00000000-0005-0000-0000-00007D030000}"/>
    <cellStyle name="Normal 4 2 3 2" xfId="889" xr:uid="{00000000-0005-0000-0000-00007E030000}"/>
    <cellStyle name="Normal 4 2 3 2 2" xfId="890" xr:uid="{00000000-0005-0000-0000-00007F030000}"/>
    <cellStyle name="Normal 4 2 3 2 2 2" xfId="1366" xr:uid="{003DFEC3-7C2D-47FD-ADEA-8057FD4813AC}"/>
    <cellStyle name="Normal 4 2 3 2 3" xfId="891" xr:uid="{00000000-0005-0000-0000-000080030000}"/>
    <cellStyle name="Normal 4 2 3 2 3 2" xfId="1367" xr:uid="{1DB22F4F-DD9A-4776-B89C-1C38479E42D6}"/>
    <cellStyle name="Normal 4 2 3 2 4" xfId="892" xr:uid="{00000000-0005-0000-0000-000081030000}"/>
    <cellStyle name="Normal 4 2 3 2 4 2" xfId="1368" xr:uid="{7320C154-6758-42E1-96B0-612EF185FA0F}"/>
    <cellStyle name="Normal 4 2 3 2 5" xfId="1365" xr:uid="{9DC37C06-5A36-4C64-A877-7161DD7A3FEE}"/>
    <cellStyle name="Normal 4 2 3 3" xfId="893" xr:uid="{00000000-0005-0000-0000-000082030000}"/>
    <cellStyle name="Normal 4 2 3 3 2" xfId="1369" xr:uid="{274FFA68-D31C-4C08-98FF-8B1339170B3D}"/>
    <cellStyle name="Normal 4 2 3 4" xfId="894" xr:uid="{00000000-0005-0000-0000-000083030000}"/>
    <cellStyle name="Normal 4 2 3 4 2" xfId="1370" xr:uid="{6F657112-AD68-4D9D-8B69-F73F63517F80}"/>
    <cellStyle name="Normal 4 2 3 5" xfId="895" xr:uid="{00000000-0005-0000-0000-000084030000}"/>
    <cellStyle name="Normal 4 2 3 5 2" xfId="1371" xr:uid="{FD910C89-FC25-4DD8-B1B1-284F86EBCA99}"/>
    <cellStyle name="Normal 4 2 3 6" xfId="1364" xr:uid="{FDF2697E-5376-40E9-B411-F0CBF0D829FE}"/>
    <cellStyle name="Normal 4 2 4" xfId="896" xr:uid="{00000000-0005-0000-0000-000085030000}"/>
    <cellStyle name="Normal 4 2 4 2" xfId="897" xr:uid="{00000000-0005-0000-0000-000086030000}"/>
    <cellStyle name="Normal 4 2 4 2 2" xfId="1373" xr:uid="{CE2B7B89-0325-48E6-9A09-85D6D3CA57A1}"/>
    <cellStyle name="Normal 4 2 4 3" xfId="898" xr:uid="{00000000-0005-0000-0000-000087030000}"/>
    <cellStyle name="Normal 4 2 4 3 2" xfId="1374" xr:uid="{73F2B691-02FC-4F3E-8794-C780EBD2A58B}"/>
    <cellStyle name="Normal 4 2 4 4" xfId="899" xr:uid="{00000000-0005-0000-0000-000088030000}"/>
    <cellStyle name="Normal 4 2 4 4 2" xfId="1375" xr:uid="{93A24F42-54C5-46BB-95A7-EC11CFF63D0F}"/>
    <cellStyle name="Normal 4 2 4 5" xfId="1372" xr:uid="{33BD58B0-B87D-4838-AD1C-B74E8FC044B7}"/>
    <cellStyle name="Normal 4 2 5" xfId="900" xr:uid="{00000000-0005-0000-0000-000089030000}"/>
    <cellStyle name="Normal 4 2 5 2" xfId="1376" xr:uid="{F2BFD9BB-D0E9-481C-A60A-134B7702433C}"/>
    <cellStyle name="Normal 4 2 6" xfId="901" xr:uid="{00000000-0005-0000-0000-00008A030000}"/>
    <cellStyle name="Normal 4 2 6 2" xfId="1377" xr:uid="{9BDDCD60-1005-4136-ADD1-2133372F6FFD}"/>
    <cellStyle name="Normal 4 2 7" xfId="902" xr:uid="{00000000-0005-0000-0000-00008B030000}"/>
    <cellStyle name="Normal 4 2 7 2" xfId="1378" xr:uid="{490A159A-4E20-48DB-874D-3C2BD377D960}"/>
    <cellStyle name="Normal 4 3" xfId="903" xr:uid="{00000000-0005-0000-0000-00008C030000}"/>
    <cellStyle name="Normal 4 3 2" xfId="904" xr:uid="{00000000-0005-0000-0000-00008D030000}"/>
    <cellStyle name="Normal 4 3 2 2" xfId="905" xr:uid="{00000000-0005-0000-0000-00008E030000}"/>
    <cellStyle name="Normal 4 3 2 2 2" xfId="1381" xr:uid="{1AEEA08D-9B5D-4C1A-B396-5F462EF18C02}"/>
    <cellStyle name="Normal 4 3 2 3" xfId="906" xr:uid="{00000000-0005-0000-0000-00008F030000}"/>
    <cellStyle name="Normal 4 3 2 3 2" xfId="1382" xr:uid="{D5230047-1645-46BA-8EFE-44832FC25F8C}"/>
    <cellStyle name="Normal 4 3 2 4" xfId="907" xr:uid="{00000000-0005-0000-0000-000090030000}"/>
    <cellStyle name="Normal 4 3 2 4 2" xfId="1383" xr:uid="{E9D22EB9-8D13-4E04-B235-FB3886C0FCC1}"/>
    <cellStyle name="Normal 4 3 2 5" xfId="1380" xr:uid="{1E2E1C34-6935-4496-9FFD-E3E5990138CD}"/>
    <cellStyle name="Normal 4 3 3" xfId="908" xr:uid="{00000000-0005-0000-0000-000091030000}"/>
    <cellStyle name="Normal 4 3 3 2" xfId="1384" xr:uid="{EE5ABF39-E507-4FD9-B70C-4A67C507BF1A}"/>
    <cellStyle name="Normal 4 3 4" xfId="909" xr:uid="{00000000-0005-0000-0000-000092030000}"/>
    <cellStyle name="Normal 4 3 4 2" xfId="1385" xr:uid="{FE845B19-9CA2-4701-B9E0-ABC32BD73D6F}"/>
    <cellStyle name="Normal 4 3 5" xfId="910" xr:uid="{00000000-0005-0000-0000-000093030000}"/>
    <cellStyle name="Normal 4 3 5 2" xfId="1386" xr:uid="{3D457633-7F7A-4F7F-B452-B0505A307A05}"/>
    <cellStyle name="Normal 4 3 6" xfId="1379" xr:uid="{A7738412-DC92-4555-8896-C637A8AC19B5}"/>
    <cellStyle name="Normal 4 4" xfId="911" xr:uid="{00000000-0005-0000-0000-000094030000}"/>
    <cellStyle name="Normal 4 4 2" xfId="912" xr:uid="{00000000-0005-0000-0000-000095030000}"/>
    <cellStyle name="Normal 4 4 2 2" xfId="913" xr:uid="{00000000-0005-0000-0000-000096030000}"/>
    <cellStyle name="Normal 4 4 2 2 2" xfId="1389" xr:uid="{C28FD8C3-94DF-4000-82C1-CAF457AA2158}"/>
    <cellStyle name="Normal 4 4 2 3" xfId="914" xr:uid="{00000000-0005-0000-0000-000097030000}"/>
    <cellStyle name="Normal 4 4 2 3 2" xfId="1390" xr:uid="{365ECFB9-4D01-4D0D-8DD4-4C962E3928EF}"/>
    <cellStyle name="Normal 4 4 2 4" xfId="915" xr:uid="{00000000-0005-0000-0000-000098030000}"/>
    <cellStyle name="Normal 4 4 2 4 2" xfId="1391" xr:uid="{5DC491E5-02E1-4A1E-A291-6A882B1057F0}"/>
    <cellStyle name="Normal 4 4 2 5" xfId="1388" xr:uid="{3975491E-3EED-4233-B66C-42765AA68FD3}"/>
    <cellStyle name="Normal 4 4 3" xfId="916" xr:uid="{00000000-0005-0000-0000-000099030000}"/>
    <cellStyle name="Normal 4 4 3 2" xfId="1392" xr:uid="{1EFA1735-B8A2-4113-9549-DC5027DE74B8}"/>
    <cellStyle name="Normal 4 4 4" xfId="917" xr:uid="{00000000-0005-0000-0000-00009A030000}"/>
    <cellStyle name="Normal 4 4 4 2" xfId="1393" xr:uid="{02A6DF55-9888-4765-A1C8-D07F55CB597B}"/>
    <cellStyle name="Normal 4 4 5" xfId="918" xr:uid="{00000000-0005-0000-0000-00009B030000}"/>
    <cellStyle name="Normal 4 4 5 2" xfId="1394" xr:uid="{41D7037D-E0A0-45BE-BCDF-680D45B97540}"/>
    <cellStyle name="Normal 4 4 6" xfId="1387" xr:uid="{355AD2C9-BFDD-48E3-9257-3C893723B0BB}"/>
    <cellStyle name="Normal 4 5" xfId="919" xr:uid="{00000000-0005-0000-0000-00009C030000}"/>
    <cellStyle name="Normal 4 5 2" xfId="920" xr:uid="{00000000-0005-0000-0000-00009D030000}"/>
    <cellStyle name="Normal 4 5 2 2" xfId="1396" xr:uid="{51ED2EFC-5BC7-4F17-BB5E-C1FD92DF8A22}"/>
    <cellStyle name="Normal 4 5 3" xfId="921" xr:uid="{00000000-0005-0000-0000-00009E030000}"/>
    <cellStyle name="Normal 4 5 3 2" xfId="1397" xr:uid="{4A17D7B4-7D99-42CF-ACE7-07F7CF1E73E1}"/>
    <cellStyle name="Normal 4 5 4" xfId="922" xr:uid="{00000000-0005-0000-0000-00009F030000}"/>
    <cellStyle name="Normal 4 5 4 2" xfId="1398" xr:uid="{0C4CD4DD-C311-4164-84BC-CA786F6A2B47}"/>
    <cellStyle name="Normal 4 5 5" xfId="1395" xr:uid="{6DC13939-8302-4B8B-A5D2-A85FCB60E649}"/>
    <cellStyle name="Normal 4 6" xfId="923" xr:uid="{00000000-0005-0000-0000-0000A0030000}"/>
    <cellStyle name="Normal 4 6 2" xfId="1399" xr:uid="{F9EB865E-1EAB-4B54-8563-CA64BAECB094}"/>
    <cellStyle name="Normal 4 7" xfId="924" xr:uid="{00000000-0005-0000-0000-0000A1030000}"/>
    <cellStyle name="Normal 4 7 2" xfId="1400" xr:uid="{39E261DB-B65D-4B20-9D93-3AA6D7634112}"/>
    <cellStyle name="Normal 4 8" xfId="925" xr:uid="{00000000-0005-0000-0000-0000A2030000}"/>
    <cellStyle name="Normal 4 8 2" xfId="1401" xr:uid="{B47AFF68-E17E-4371-B2E3-4E0213C9BB67}"/>
    <cellStyle name="Normal 4 9" xfId="926" xr:uid="{00000000-0005-0000-0000-0000A3030000}"/>
    <cellStyle name="Normal 4_Administration_Building_-_Lista_de_Partidas_y_Cantidades_-_(PVDC-004)_REVC mod" xfId="927" xr:uid="{00000000-0005-0000-0000-0000A4030000}"/>
    <cellStyle name="Normal 40" xfId="928" xr:uid="{00000000-0005-0000-0000-0000A5030000}"/>
    <cellStyle name="Normal 40 2" xfId="929" xr:uid="{00000000-0005-0000-0000-0000A6030000}"/>
    <cellStyle name="Normal 40 2 2" xfId="1403" xr:uid="{9F19F0F9-3A30-4481-8665-23E1A3781EBB}"/>
    <cellStyle name="Normal 40 3" xfId="1402" xr:uid="{093893E3-FDB8-422B-8CF8-3B13F538CB9B}"/>
    <cellStyle name="Normal 41" xfId="930" xr:uid="{00000000-0005-0000-0000-0000A7030000}"/>
    <cellStyle name="Normal 41 2" xfId="1404" xr:uid="{6A33E012-C60F-4466-B2BE-5E2014696481}"/>
    <cellStyle name="Normal 42" xfId="931" xr:uid="{00000000-0005-0000-0000-0000A8030000}"/>
    <cellStyle name="Normal 42 2" xfId="932" xr:uid="{00000000-0005-0000-0000-0000A9030000}"/>
    <cellStyle name="Normal 42 2 2" xfId="1406" xr:uid="{E0D69A90-DA5B-492F-BDBA-55A02E134EED}"/>
    <cellStyle name="Normal 42 3" xfId="933" xr:uid="{00000000-0005-0000-0000-0000AA030000}"/>
    <cellStyle name="Normal 42 3 2" xfId="1407" xr:uid="{B40FC3A0-36BD-4640-A9EA-BACA1B817F93}"/>
    <cellStyle name="Normal 42 4" xfId="1405" xr:uid="{F710553D-9ADA-40A4-B987-4FC97A0FAA95}"/>
    <cellStyle name="Normal 43" xfId="934" xr:uid="{00000000-0005-0000-0000-0000AB030000}"/>
    <cellStyle name="Normal 43 2" xfId="1408" xr:uid="{2A4CCC5E-49DB-4E49-9449-F52786B9F8EC}"/>
    <cellStyle name="Normal 44" xfId="935" xr:uid="{00000000-0005-0000-0000-0000AC030000}"/>
    <cellStyle name="Normal 44 2" xfId="1409" xr:uid="{B1E37CDA-FA2F-4F25-9B2B-3E7380D2FC25}"/>
    <cellStyle name="Normal 45" xfId="936" xr:uid="{00000000-0005-0000-0000-0000AD030000}"/>
    <cellStyle name="Normal 45 2" xfId="1410" xr:uid="{854E13C6-945A-4F3D-B85A-C1A58C84B3AA}"/>
    <cellStyle name="Normal 46" xfId="937" xr:uid="{00000000-0005-0000-0000-0000AE030000}"/>
    <cellStyle name="Normal 46 2" xfId="1411" xr:uid="{0AAB4B63-D50F-487E-A01C-EC628213F143}"/>
    <cellStyle name="Normal 47" xfId="938" xr:uid="{00000000-0005-0000-0000-0000AF030000}"/>
    <cellStyle name="Normal 47 2" xfId="1412" xr:uid="{D292BA88-5A9A-4272-8F1A-46AD93F583CF}"/>
    <cellStyle name="Normal 48" xfId="939" xr:uid="{00000000-0005-0000-0000-0000B0030000}"/>
    <cellStyle name="Normal 48 2" xfId="1413" xr:uid="{0BC6A87B-3E2C-48F7-9630-18A74B6ABF85}"/>
    <cellStyle name="Normal 49" xfId="940" xr:uid="{00000000-0005-0000-0000-0000B1030000}"/>
    <cellStyle name="Normal 5" xfId="13" xr:uid="{00000000-0005-0000-0000-0000B2030000}"/>
    <cellStyle name="Normal 5 10" xfId="941" xr:uid="{00000000-0005-0000-0000-0000B3030000}"/>
    <cellStyle name="Normal 5 11" xfId="942" xr:uid="{00000000-0005-0000-0000-0000B4030000}"/>
    <cellStyle name="Normal 5 12" xfId="943" xr:uid="{00000000-0005-0000-0000-0000B5030000}"/>
    <cellStyle name="Normal 5 13" xfId="944" xr:uid="{00000000-0005-0000-0000-0000B6030000}"/>
    <cellStyle name="Normal 5 14" xfId="945" xr:uid="{00000000-0005-0000-0000-0000B7030000}"/>
    <cellStyle name="Normal 5 15" xfId="1194" xr:uid="{F439A087-6181-47D4-B753-75340A93ED8A}"/>
    <cellStyle name="Normal 5 2" xfId="946" xr:uid="{00000000-0005-0000-0000-0000B8030000}"/>
    <cellStyle name="Normal 5 2 2" xfId="947" xr:uid="{00000000-0005-0000-0000-0000B9030000}"/>
    <cellStyle name="Normal 5 2 2 2" xfId="1414" xr:uid="{EB67B85C-638F-4BB0-9171-FBCB864EEED3}"/>
    <cellStyle name="Normal 5 3" xfId="948" xr:uid="{00000000-0005-0000-0000-0000BA030000}"/>
    <cellStyle name="Normal 5 3 2" xfId="1415" xr:uid="{4DF545CF-474B-4702-9B36-75F4CCA36763}"/>
    <cellStyle name="Normal 5 4" xfId="949" xr:uid="{00000000-0005-0000-0000-0000BB030000}"/>
    <cellStyle name="Normal 5 5" xfId="950" xr:uid="{00000000-0005-0000-0000-0000BC030000}"/>
    <cellStyle name="Normal 5 6" xfId="951" xr:uid="{00000000-0005-0000-0000-0000BD030000}"/>
    <cellStyle name="Normal 5 7" xfId="952" xr:uid="{00000000-0005-0000-0000-0000BE030000}"/>
    <cellStyle name="Normal 5 8" xfId="953" xr:uid="{00000000-0005-0000-0000-0000BF030000}"/>
    <cellStyle name="Normal 5 9" xfId="954" xr:uid="{00000000-0005-0000-0000-0000C0030000}"/>
    <cellStyle name="Normal 5_Administration_Building_-_Lista_de_Partidas_y_Cantidades_-_(PVDC-004)_REVC mod" xfId="955" xr:uid="{00000000-0005-0000-0000-0000C1030000}"/>
    <cellStyle name="Normal 50" xfId="956" xr:uid="{00000000-0005-0000-0000-0000C2030000}"/>
    <cellStyle name="Normal 51" xfId="957" xr:uid="{00000000-0005-0000-0000-0000C3030000}"/>
    <cellStyle name="Normal 52" xfId="958" xr:uid="{00000000-0005-0000-0000-0000C4030000}"/>
    <cellStyle name="Normal 53" xfId="959" xr:uid="{00000000-0005-0000-0000-0000C5030000}"/>
    <cellStyle name="Normal 54" xfId="960" xr:uid="{00000000-0005-0000-0000-0000C6030000}"/>
    <cellStyle name="Normal 54 2" xfId="1416" xr:uid="{0FFF8317-7F79-4D18-B501-01B6796E777E}"/>
    <cellStyle name="Normal 55" xfId="961" xr:uid="{00000000-0005-0000-0000-0000C7030000}"/>
    <cellStyle name="Normal 55 2" xfId="962" xr:uid="{00000000-0005-0000-0000-0000C8030000}"/>
    <cellStyle name="Normal 55 2 2" xfId="1418" xr:uid="{C8AFE0A2-1589-41FE-8E34-10872A9E081D}"/>
    <cellStyle name="Normal 55 3" xfId="1417" xr:uid="{1EEAE9DB-55CA-4C6C-86C7-14DA454C0899}"/>
    <cellStyle name="Normal 56" xfId="963" xr:uid="{00000000-0005-0000-0000-0000C9030000}"/>
    <cellStyle name="Normal 56 2" xfId="964" xr:uid="{00000000-0005-0000-0000-0000CA030000}"/>
    <cellStyle name="Normal 56 2 2" xfId="965" xr:uid="{00000000-0005-0000-0000-0000CB030000}"/>
    <cellStyle name="Normal 56 2 2 2" xfId="1421" xr:uid="{CDCAB79E-261E-45B6-8C18-3C75FEE04FD2}"/>
    <cellStyle name="Normal 56 2 3" xfId="1420" xr:uid="{620B84A8-5AAD-4003-8881-393F5F9CE50F}"/>
    <cellStyle name="Normal 56 3" xfId="1419" xr:uid="{CD9C1AE2-9195-4AD4-B05F-AB1503C6CFB3}"/>
    <cellStyle name="Normal 57" xfId="966" xr:uid="{00000000-0005-0000-0000-0000CC030000}"/>
    <cellStyle name="Normal 57 2" xfId="967" xr:uid="{00000000-0005-0000-0000-0000CD030000}"/>
    <cellStyle name="Normal 57 3" xfId="968" xr:uid="{00000000-0005-0000-0000-0000CE030000}"/>
    <cellStyle name="Normal 57 3 2" xfId="969" xr:uid="{00000000-0005-0000-0000-0000CF030000}"/>
    <cellStyle name="Normal 57 3 2 2" xfId="1424" xr:uid="{D6FFA744-AE53-4BEB-935D-2048A345E345}"/>
    <cellStyle name="Normal 57 3 3" xfId="1423" xr:uid="{C6A6DF15-F0F5-42C1-AA06-A4153B97F8EF}"/>
    <cellStyle name="Normal 57 4" xfId="1422" xr:uid="{7F384AA7-DD10-4F1B-9FAC-FBC3EFAF15B3}"/>
    <cellStyle name="Normal 58" xfId="970" xr:uid="{00000000-0005-0000-0000-0000D0030000}"/>
    <cellStyle name="Normal 58 2" xfId="971" xr:uid="{00000000-0005-0000-0000-0000D1030000}"/>
    <cellStyle name="Normal 58 2 2" xfId="1426" xr:uid="{43C7BCEB-8822-4526-84F4-0799778A5EE6}"/>
    <cellStyle name="Normal 58 3" xfId="1425" xr:uid="{947B4FAE-FE1D-40B1-80D7-E3D1B8C5109A}"/>
    <cellStyle name="Normal 59" xfId="972" xr:uid="{00000000-0005-0000-0000-0000D2030000}"/>
    <cellStyle name="Normal 59 2" xfId="973" xr:uid="{00000000-0005-0000-0000-0000D3030000}"/>
    <cellStyle name="Normal 59 2 2" xfId="1428" xr:uid="{E0472602-5680-49DD-90C7-56FB5015236B}"/>
    <cellStyle name="Normal 59 3" xfId="1427" xr:uid="{DD5CF952-43BC-4582-B422-B5ECE52F56AE}"/>
    <cellStyle name="Normal 6" xfId="974" xr:uid="{00000000-0005-0000-0000-0000D4030000}"/>
    <cellStyle name="Normal 6 10" xfId="975" xr:uid="{00000000-0005-0000-0000-0000D5030000}"/>
    <cellStyle name="Normal 6 11" xfId="976" xr:uid="{00000000-0005-0000-0000-0000D6030000}"/>
    <cellStyle name="Normal 6 12" xfId="977" xr:uid="{00000000-0005-0000-0000-0000D7030000}"/>
    <cellStyle name="Normal 6 13" xfId="978" xr:uid="{00000000-0005-0000-0000-0000D8030000}"/>
    <cellStyle name="Normal 6 14" xfId="979" xr:uid="{00000000-0005-0000-0000-0000D9030000}"/>
    <cellStyle name="Normal 6 15" xfId="980" xr:uid="{00000000-0005-0000-0000-0000DA030000}"/>
    <cellStyle name="Normal 6 16" xfId="981" xr:uid="{00000000-0005-0000-0000-0000DB030000}"/>
    <cellStyle name="Normal 6 17" xfId="982" xr:uid="{00000000-0005-0000-0000-0000DC030000}"/>
    <cellStyle name="Normal 6 18" xfId="983" xr:uid="{00000000-0005-0000-0000-0000DD030000}"/>
    <cellStyle name="Normal 6 19" xfId="984" xr:uid="{00000000-0005-0000-0000-0000DE030000}"/>
    <cellStyle name="Normal 6 2" xfId="985" xr:uid="{00000000-0005-0000-0000-0000DF030000}"/>
    <cellStyle name="Normal 6 2 2" xfId="986" xr:uid="{00000000-0005-0000-0000-0000E0030000}"/>
    <cellStyle name="Normal 6 2 2 2" xfId="987" xr:uid="{00000000-0005-0000-0000-0000E1030000}"/>
    <cellStyle name="Normal 6 2 2 2 2" xfId="988" xr:uid="{00000000-0005-0000-0000-0000E2030000}"/>
    <cellStyle name="Normal 6 2 2 2 3" xfId="989" xr:uid="{00000000-0005-0000-0000-0000E3030000}"/>
    <cellStyle name="Normal 6 2 2 2 4" xfId="990" xr:uid="{00000000-0005-0000-0000-0000E4030000}"/>
    <cellStyle name="Normal 6 2 2 3" xfId="991" xr:uid="{00000000-0005-0000-0000-0000E5030000}"/>
    <cellStyle name="Normal 6 2 2 3 2" xfId="1430" xr:uid="{1E8D59BD-E9D5-4790-94B8-5B254D9EDEB4}"/>
    <cellStyle name="Normal 6 2 2 4" xfId="992" xr:uid="{00000000-0005-0000-0000-0000E6030000}"/>
    <cellStyle name="Normal 6 2 2 4 2" xfId="1431" xr:uid="{43C06DB7-5284-456F-8D12-72F8F2AC2F35}"/>
    <cellStyle name="Normal 6 2 2 5" xfId="993" xr:uid="{00000000-0005-0000-0000-0000E7030000}"/>
    <cellStyle name="Normal 6 2 2 5 2" xfId="1432" xr:uid="{12C4711D-E365-4972-B914-A47861BC51BD}"/>
    <cellStyle name="Normal 6 2 3" xfId="994" xr:uid="{00000000-0005-0000-0000-0000E8030000}"/>
    <cellStyle name="Normal 6 2 4" xfId="995" xr:uid="{00000000-0005-0000-0000-0000E9030000}"/>
    <cellStyle name="Normal 6 2 5" xfId="996" xr:uid="{00000000-0005-0000-0000-0000EA030000}"/>
    <cellStyle name="Normal 6 20" xfId="997" xr:uid="{00000000-0005-0000-0000-0000EB030000}"/>
    <cellStyle name="Normal 6 21" xfId="998" xr:uid="{00000000-0005-0000-0000-0000EC030000}"/>
    <cellStyle name="Normal 6 22" xfId="1182" xr:uid="{00000000-0005-0000-0000-0000ED030000}"/>
    <cellStyle name="Normal 6 23" xfId="1429" xr:uid="{C187BD67-1670-4956-BB69-5A5A89F2BA4F}"/>
    <cellStyle name="Normal 6 3" xfId="999" xr:uid="{00000000-0005-0000-0000-0000EE030000}"/>
    <cellStyle name="Normal 6 4" xfId="1000" xr:uid="{00000000-0005-0000-0000-0000EF030000}"/>
    <cellStyle name="Normal 6 5" xfId="1001" xr:uid="{00000000-0005-0000-0000-0000F0030000}"/>
    <cellStyle name="Normal 6 6" xfId="1002" xr:uid="{00000000-0005-0000-0000-0000F1030000}"/>
    <cellStyle name="Normal 6 7" xfId="1003" xr:uid="{00000000-0005-0000-0000-0000F2030000}"/>
    <cellStyle name="Normal 6 8" xfId="1004" xr:uid="{00000000-0005-0000-0000-0000F3030000}"/>
    <cellStyle name="Normal 6 9" xfId="1005" xr:uid="{00000000-0005-0000-0000-0000F4030000}"/>
    <cellStyle name="Normal 6_ECOCISA" xfId="1006" xr:uid="{00000000-0005-0000-0000-0000F5030000}"/>
    <cellStyle name="Normal 60" xfId="1007" xr:uid="{00000000-0005-0000-0000-0000F6030000}"/>
    <cellStyle name="Normal 60 2" xfId="1433" xr:uid="{30ECA702-81DF-442F-B831-FA30D16AFCD9}"/>
    <cellStyle name="Normal 61" xfId="1008" xr:uid="{00000000-0005-0000-0000-0000F7030000}"/>
    <cellStyle name="Normal 61 2" xfId="1434" xr:uid="{E3CB1156-2943-480A-8F3F-24211FA21E93}"/>
    <cellStyle name="Normal 62" xfId="1009" xr:uid="{00000000-0005-0000-0000-0000F8030000}"/>
    <cellStyle name="Normal 62 2" xfId="1435" xr:uid="{E266B644-ECBA-444E-87E1-7B516859F93B}"/>
    <cellStyle name="Normal 63" xfId="1010" xr:uid="{00000000-0005-0000-0000-0000F9030000}"/>
    <cellStyle name="Normal 63 2" xfId="1436" xr:uid="{629C0C2C-C9C2-4DAE-BC4A-3BA3F2BDA571}"/>
    <cellStyle name="Normal 64" xfId="1011" xr:uid="{00000000-0005-0000-0000-0000FA030000}"/>
    <cellStyle name="Normal 64 2" xfId="1437" xr:uid="{1EE8EC15-6CC4-4B7C-A9DE-9D593AD15B2D}"/>
    <cellStyle name="Normal 65" xfId="1012" xr:uid="{00000000-0005-0000-0000-0000FB030000}"/>
    <cellStyle name="Normal 65 2" xfId="1438" xr:uid="{9FA1161B-CB15-4B67-89DD-05E3CF521C72}"/>
    <cellStyle name="Normal 66" xfId="1013" xr:uid="{00000000-0005-0000-0000-0000FC030000}"/>
    <cellStyle name="Normal 67" xfId="1014" xr:uid="{00000000-0005-0000-0000-0000FD030000}"/>
    <cellStyle name="Normal 67 2" xfId="1439" xr:uid="{706FB4D7-D6B3-4F5C-9215-A279A5F1A708}"/>
    <cellStyle name="Normal 68" xfId="1015" xr:uid="{00000000-0005-0000-0000-0000FE030000}"/>
    <cellStyle name="Normal 68 2" xfId="1440" xr:uid="{B975070F-0557-435B-BCE1-06BB70230509}"/>
    <cellStyle name="Normal 69" xfId="1016" xr:uid="{00000000-0005-0000-0000-0000FF030000}"/>
    <cellStyle name="Normal 69 2" xfId="1441" xr:uid="{C8D8FD8A-9633-40F7-B1D7-3461BD103951}"/>
    <cellStyle name="Normal 7" xfId="1017" xr:uid="{00000000-0005-0000-0000-000000040000}"/>
    <cellStyle name="Normal 7 2" xfId="1018" xr:uid="{00000000-0005-0000-0000-000001040000}"/>
    <cellStyle name="Normal 7 2 2" xfId="1443" xr:uid="{4F900F73-CCBD-4643-AF44-A0A20138FC46}"/>
    <cellStyle name="Normal 7 3" xfId="1019" xr:uid="{00000000-0005-0000-0000-000002040000}"/>
    <cellStyle name="Normal 7 3 2" xfId="1444" xr:uid="{BB0A908A-877A-4A6F-BF18-E4EA25208965}"/>
    <cellStyle name="Normal 7 4" xfId="1442" xr:uid="{EC3FF8ED-38FB-4FD0-8460-F871A0905DE0}"/>
    <cellStyle name="Normal 70" xfId="1020" xr:uid="{00000000-0005-0000-0000-000003040000}"/>
    <cellStyle name="Normal 71" xfId="1021" xr:uid="{00000000-0005-0000-0000-000004040000}"/>
    <cellStyle name="Normal 72" xfId="1022" xr:uid="{00000000-0005-0000-0000-000005040000}"/>
    <cellStyle name="Normal 72 2" xfId="1187" xr:uid="{00000000-0005-0000-0000-000006040000}"/>
    <cellStyle name="Normal 72 2 2" xfId="1470" xr:uid="{AC575DD6-2E1D-4B26-94C1-02F226838C71}"/>
    <cellStyle name="Normal 73" xfId="1023" xr:uid="{00000000-0005-0000-0000-000007040000}"/>
    <cellStyle name="Normal 74" xfId="1024" xr:uid="{00000000-0005-0000-0000-000008040000}"/>
    <cellStyle name="Normal 75" xfId="1025" xr:uid="{00000000-0005-0000-0000-000009040000}"/>
    <cellStyle name="Normal 76" xfId="1026" xr:uid="{00000000-0005-0000-0000-00000A040000}"/>
    <cellStyle name="Normal 77" xfId="1027" xr:uid="{00000000-0005-0000-0000-00000B040000}"/>
    <cellStyle name="Normal 78" xfId="1028" xr:uid="{00000000-0005-0000-0000-00000C040000}"/>
    <cellStyle name="Normal 79" xfId="1029" xr:uid="{00000000-0005-0000-0000-00000D040000}"/>
    <cellStyle name="Normal 8" xfId="1030" xr:uid="{00000000-0005-0000-0000-00000E040000}"/>
    <cellStyle name="Normal 8 2" xfId="1031" xr:uid="{00000000-0005-0000-0000-00000F040000}"/>
    <cellStyle name="Normal 8 2 2" xfId="1032" xr:uid="{00000000-0005-0000-0000-000010040000}"/>
    <cellStyle name="Normal 8 2 2 2" xfId="1033" xr:uid="{00000000-0005-0000-0000-000011040000}"/>
    <cellStyle name="Normal 8 2 2 2 2" xfId="1446" xr:uid="{FFD69091-2592-4925-A145-FAC78E3345FA}"/>
    <cellStyle name="Normal 8 2 2 3" xfId="1445" xr:uid="{F709E638-3B46-45C7-804A-00617BE28CF2}"/>
    <cellStyle name="Normal 8 2 3" xfId="1034" xr:uid="{00000000-0005-0000-0000-000012040000}"/>
    <cellStyle name="Normal 8 2 3 2" xfId="1035" xr:uid="{00000000-0005-0000-0000-000013040000}"/>
    <cellStyle name="Normal 8 2 3 2 2" xfId="1448" xr:uid="{8DAFB3BE-08C1-4AF6-830C-037CBCD3A103}"/>
    <cellStyle name="Normal 8 2 3 3" xfId="1447" xr:uid="{203F3072-790D-4249-96DB-C42471EDC46E}"/>
    <cellStyle name="Normal 8 2 4" xfId="1036" xr:uid="{00000000-0005-0000-0000-000014040000}"/>
    <cellStyle name="Normal 8 2 4 2" xfId="1037" xr:uid="{00000000-0005-0000-0000-000015040000}"/>
    <cellStyle name="Normal 8 2 4 2 2" xfId="1038" xr:uid="{00000000-0005-0000-0000-000016040000}"/>
    <cellStyle name="Normal 8 2 4 2 2 2" xfId="1451" xr:uid="{4281D17F-8891-4DF5-B376-A554C7D98A8A}"/>
    <cellStyle name="Normal 8 2 4 2 3" xfId="1039" xr:uid="{00000000-0005-0000-0000-000017040000}"/>
    <cellStyle name="Normal 8 2 4 2 3 2" xfId="1040" xr:uid="{00000000-0005-0000-0000-000018040000}"/>
    <cellStyle name="Normal 8 2 4 2 3 2 2" xfId="1041" xr:uid="{00000000-0005-0000-0000-000019040000}"/>
    <cellStyle name="Normal 8 2 4 2 3 2 2 2" xfId="1042" xr:uid="{00000000-0005-0000-0000-00001A040000}"/>
    <cellStyle name="Normal 8 2 4 2 3 2 2 2 2" xfId="1455" xr:uid="{455068A3-7285-4A99-A416-8B99041425FF}"/>
    <cellStyle name="Normal 8 2 4 2 3 2 2 3" xfId="1454" xr:uid="{E2561C5F-CC88-445C-B7C9-78519CCA274C}"/>
    <cellStyle name="Normal 8 2 4 2 3 2 3" xfId="1453" xr:uid="{D09FB903-68B0-455A-B315-AD151FB1527F}"/>
    <cellStyle name="Normal 8 2 4 2 3 3" xfId="1452" xr:uid="{84BC97BC-B043-4D45-A78C-1A7D072F7925}"/>
    <cellStyle name="Normal 8 2 4 2 4" xfId="1043" xr:uid="{00000000-0005-0000-0000-00001B040000}"/>
    <cellStyle name="Normal 8 2 4 2 4 2" xfId="1456" xr:uid="{4725C4B8-B669-4781-B2F0-41D8AAB40EF2}"/>
    <cellStyle name="Normal 8 2 4 2 5" xfId="1450" xr:uid="{9811673C-0386-4192-8C79-94597145229B}"/>
    <cellStyle name="Normal 8 2 4 3" xfId="1044" xr:uid="{00000000-0005-0000-0000-00001C040000}"/>
    <cellStyle name="Normal 8 2 4 3 2" xfId="1045" xr:uid="{00000000-0005-0000-0000-00001D040000}"/>
    <cellStyle name="Normal 8 2 4 3 2 2" xfId="1046" xr:uid="{00000000-0005-0000-0000-00001E040000}"/>
    <cellStyle name="Normal 8 2 4 3 2 2 2" xfId="1459" xr:uid="{AC28665B-E6A1-4B3C-8868-5E0F5DCDD9A4}"/>
    <cellStyle name="Normal 8 2 4 3 2 3" xfId="1458" xr:uid="{34676D75-6FD6-4B00-9DFB-00729BB91909}"/>
    <cellStyle name="Normal 8 2 4 3 3" xfId="1457" xr:uid="{7FED6CD8-8810-40A2-9412-CC24946DB331}"/>
    <cellStyle name="Normal 8 2 4 4" xfId="1449" xr:uid="{44AEAABE-C196-4322-BE63-1A337C67F5A0}"/>
    <cellStyle name="Normal 80" xfId="1047" xr:uid="{00000000-0005-0000-0000-00001F040000}"/>
    <cellStyle name="Normal 81" xfId="1048" xr:uid="{00000000-0005-0000-0000-000020040000}"/>
    <cellStyle name="Normal 82" xfId="1049" xr:uid="{00000000-0005-0000-0000-000021040000}"/>
    <cellStyle name="Normal 83" xfId="1188" xr:uid="{EA321C66-DFE6-4294-94DF-642AE4419C11}"/>
    <cellStyle name="Normal 83 2" xfId="1471" xr:uid="{3D3D054D-4371-4EAC-BCC8-B7A9A2BA9160}"/>
    <cellStyle name="Normal 9" xfId="1050" xr:uid="{00000000-0005-0000-0000-000022040000}"/>
    <cellStyle name="Normal 9 2" xfId="1051" xr:uid="{00000000-0005-0000-0000-000023040000}"/>
    <cellStyle name="Normal 9 3" xfId="1052" xr:uid="{00000000-0005-0000-0000-000024040000}"/>
    <cellStyle name="Normal 9 4" xfId="1053" xr:uid="{00000000-0005-0000-0000-000025040000}"/>
    <cellStyle name="Normal,80 pts rojo, Texto chispeante" xfId="1054" xr:uid="{00000000-0005-0000-0000-000026040000}"/>
    <cellStyle name="Notas 2" xfId="1055" xr:uid="{00000000-0005-0000-0000-000029040000}"/>
    <cellStyle name="Notas 3" xfId="1056" xr:uid="{00000000-0005-0000-0000-00002A040000}"/>
    <cellStyle name="Notas 4" xfId="1057" xr:uid="{00000000-0005-0000-0000-00002B040000}"/>
    <cellStyle name="Note" xfId="1058" xr:uid="{00000000-0005-0000-0000-00002C040000}"/>
    <cellStyle name="Note 2" xfId="1059" xr:uid="{00000000-0005-0000-0000-00002D040000}"/>
    <cellStyle name="Output" xfId="1060" xr:uid="{00000000-0005-0000-0000-00002E040000}"/>
    <cellStyle name="Output 2" xfId="1061" xr:uid="{00000000-0005-0000-0000-00002F040000}"/>
    <cellStyle name="Output 3" xfId="1062" xr:uid="{00000000-0005-0000-0000-000030040000}"/>
    <cellStyle name="Percent 10" xfId="1063" xr:uid="{00000000-0005-0000-0000-000031040000}"/>
    <cellStyle name="Percent 10 2" xfId="1460" xr:uid="{BAFCD5E4-6287-4F09-884D-BE39C04243B2}"/>
    <cellStyle name="Percent 11" xfId="1064" xr:uid="{00000000-0005-0000-0000-000032040000}"/>
    <cellStyle name="Percent 12" xfId="1065" xr:uid="{00000000-0005-0000-0000-000033040000}"/>
    <cellStyle name="Percent 12 2" xfId="1461" xr:uid="{045DC7BC-022A-4062-9004-6DB45F5EFC1D}"/>
    <cellStyle name="Percent 13" xfId="1066" xr:uid="{00000000-0005-0000-0000-000034040000}"/>
    <cellStyle name="Percent 2" xfId="7" xr:uid="{00000000-0005-0000-0000-000035040000}"/>
    <cellStyle name="Percent 2 2" xfId="1067" xr:uid="{00000000-0005-0000-0000-000036040000}"/>
    <cellStyle name="Percent 2 2 2" xfId="1068" xr:uid="{00000000-0005-0000-0000-000037040000}"/>
    <cellStyle name="Percent 2 3" xfId="1069" xr:uid="{00000000-0005-0000-0000-000038040000}"/>
    <cellStyle name="Percent 2 4" xfId="1070" xr:uid="{00000000-0005-0000-0000-000039040000}"/>
    <cellStyle name="Percent 3" xfId="1071" xr:uid="{00000000-0005-0000-0000-00003A040000}"/>
    <cellStyle name="Percent 3 2" xfId="1072" xr:uid="{00000000-0005-0000-0000-00003B040000}"/>
    <cellStyle name="Percent 3 3" xfId="1073" xr:uid="{00000000-0005-0000-0000-00003C040000}"/>
    <cellStyle name="Percent 4" xfId="1074" xr:uid="{00000000-0005-0000-0000-00003D040000}"/>
    <cellStyle name="Percent 4 2" xfId="1075" xr:uid="{00000000-0005-0000-0000-00003E040000}"/>
    <cellStyle name="Percent 4 2 2" xfId="1076" xr:uid="{00000000-0005-0000-0000-00003F040000}"/>
    <cellStyle name="Percent 4 2 3" xfId="1077" xr:uid="{00000000-0005-0000-0000-000040040000}"/>
    <cellStyle name="Percent 4 3" xfId="1078" xr:uid="{00000000-0005-0000-0000-000041040000}"/>
    <cellStyle name="Percent 4 4" xfId="1079" xr:uid="{00000000-0005-0000-0000-000042040000}"/>
    <cellStyle name="Percent 5" xfId="1080" xr:uid="{00000000-0005-0000-0000-000043040000}"/>
    <cellStyle name="Percent 5 2" xfId="1081" xr:uid="{00000000-0005-0000-0000-000044040000}"/>
    <cellStyle name="Percent 5 3" xfId="1082" xr:uid="{00000000-0005-0000-0000-000045040000}"/>
    <cellStyle name="Percent 6" xfId="1083" xr:uid="{00000000-0005-0000-0000-000046040000}"/>
    <cellStyle name="Percent 7" xfId="1084" xr:uid="{00000000-0005-0000-0000-000047040000}"/>
    <cellStyle name="Percent 7 2" xfId="1085" xr:uid="{00000000-0005-0000-0000-000048040000}"/>
    <cellStyle name="Percent 7 2 2" xfId="1463" xr:uid="{2578AA22-EE41-426C-B57C-FCD081DE8AF6}"/>
    <cellStyle name="Percent 7 3" xfId="1462" xr:uid="{CD87A929-9371-46BA-B0B5-61AD0D2CDC66}"/>
    <cellStyle name="Percent 8" xfId="1086" xr:uid="{00000000-0005-0000-0000-000049040000}"/>
    <cellStyle name="Percent 8 2" xfId="1464" xr:uid="{A2819C5F-83F1-4B59-8547-7CF474866998}"/>
    <cellStyle name="Percent 9" xfId="1087" xr:uid="{00000000-0005-0000-0000-00004A040000}"/>
    <cellStyle name="Percent 9 2" xfId="1465" xr:uid="{21EC1493-E241-4964-858E-DAEDF2DDBE53}"/>
    <cellStyle name="Porcentaje" xfId="11" builtinId="5"/>
    <cellStyle name="Porcentaje 2" xfId="1088" xr:uid="{00000000-0005-0000-0000-00004C040000}"/>
    <cellStyle name="Porcentaje 2 2" xfId="1089" xr:uid="{00000000-0005-0000-0000-00004D040000}"/>
    <cellStyle name="Porcentaje 2 2 2" xfId="1466" xr:uid="{9C54DB2D-6CE8-4DAA-9447-10EDBDF6AB49}"/>
    <cellStyle name="Porcentaje 2 3" xfId="1090" xr:uid="{00000000-0005-0000-0000-00004E040000}"/>
    <cellStyle name="Porcentaje 2 4" xfId="1091" xr:uid="{00000000-0005-0000-0000-00004F040000}"/>
    <cellStyle name="Porcentaje 2 5" xfId="1092" xr:uid="{00000000-0005-0000-0000-000050040000}"/>
    <cellStyle name="Porcentaje 2 5 2" xfId="1467" xr:uid="{7566A642-6699-4240-A0C5-F934DB93E70E}"/>
    <cellStyle name="Porcentaje 3" xfId="1093" xr:uid="{00000000-0005-0000-0000-000051040000}"/>
    <cellStyle name="Porcentaje 4" xfId="1094" xr:uid="{00000000-0005-0000-0000-000052040000}"/>
    <cellStyle name="Porcentual 10" xfId="1095" xr:uid="{00000000-0005-0000-0000-000053040000}"/>
    <cellStyle name="Porcentual 2" xfId="1096" xr:uid="{00000000-0005-0000-0000-000054040000}"/>
    <cellStyle name="Porcentual 2 2" xfId="1097" xr:uid="{00000000-0005-0000-0000-000055040000}"/>
    <cellStyle name="Porcentual 2 2 2" xfId="1098" xr:uid="{00000000-0005-0000-0000-000056040000}"/>
    <cellStyle name="Porcentual 2 3" xfId="1099" xr:uid="{00000000-0005-0000-0000-000057040000}"/>
    <cellStyle name="Porcentual 2 4" xfId="1100" xr:uid="{00000000-0005-0000-0000-000058040000}"/>
    <cellStyle name="Porcentual 2 5" xfId="1101" xr:uid="{00000000-0005-0000-0000-000059040000}"/>
    <cellStyle name="Porcentual 2 6" xfId="1102" xr:uid="{00000000-0005-0000-0000-00005A040000}"/>
    <cellStyle name="Porcentual 2_ANALISIS COSTOS PORTICOS GRAN TECHO" xfId="1103" xr:uid="{00000000-0005-0000-0000-00005B040000}"/>
    <cellStyle name="Porcentual 3" xfId="1104" xr:uid="{00000000-0005-0000-0000-00005C040000}"/>
    <cellStyle name="Porcentual 3 10" xfId="1105" xr:uid="{00000000-0005-0000-0000-00005D040000}"/>
    <cellStyle name="Porcentual 3 11" xfId="1106" xr:uid="{00000000-0005-0000-0000-00005E040000}"/>
    <cellStyle name="Porcentual 3 12" xfId="1107" xr:uid="{00000000-0005-0000-0000-00005F040000}"/>
    <cellStyle name="Porcentual 3 13" xfId="1108" xr:uid="{00000000-0005-0000-0000-000060040000}"/>
    <cellStyle name="Porcentual 3 14" xfId="1109" xr:uid="{00000000-0005-0000-0000-000061040000}"/>
    <cellStyle name="Porcentual 3 15" xfId="1110" xr:uid="{00000000-0005-0000-0000-000062040000}"/>
    <cellStyle name="Porcentual 3 2" xfId="1111" xr:uid="{00000000-0005-0000-0000-000063040000}"/>
    <cellStyle name="Porcentual 3 2 2" xfId="1112" xr:uid="{00000000-0005-0000-0000-000064040000}"/>
    <cellStyle name="Porcentual 3 2 2 2" xfId="1113" xr:uid="{00000000-0005-0000-0000-000065040000}"/>
    <cellStyle name="Porcentual 3 3" xfId="1114" xr:uid="{00000000-0005-0000-0000-000066040000}"/>
    <cellStyle name="Porcentual 3 4" xfId="1115" xr:uid="{00000000-0005-0000-0000-000067040000}"/>
    <cellStyle name="Porcentual 3 5" xfId="1116" xr:uid="{00000000-0005-0000-0000-000068040000}"/>
    <cellStyle name="Porcentual 3 6" xfId="1117" xr:uid="{00000000-0005-0000-0000-000069040000}"/>
    <cellStyle name="Porcentual 3 7" xfId="1118" xr:uid="{00000000-0005-0000-0000-00006A040000}"/>
    <cellStyle name="Porcentual 3 8" xfId="1119" xr:uid="{00000000-0005-0000-0000-00006B040000}"/>
    <cellStyle name="Porcentual 3 9" xfId="1120" xr:uid="{00000000-0005-0000-0000-00006C040000}"/>
    <cellStyle name="Porcentual 4" xfId="1121" xr:uid="{00000000-0005-0000-0000-00006D040000}"/>
    <cellStyle name="Porcentual 4 10" xfId="1122" xr:uid="{00000000-0005-0000-0000-00006E040000}"/>
    <cellStyle name="Porcentual 4 11" xfId="1123" xr:uid="{00000000-0005-0000-0000-00006F040000}"/>
    <cellStyle name="Porcentual 4 12" xfId="1124" xr:uid="{00000000-0005-0000-0000-000070040000}"/>
    <cellStyle name="Porcentual 4 13" xfId="1125" xr:uid="{00000000-0005-0000-0000-000071040000}"/>
    <cellStyle name="Porcentual 4 14" xfId="1126" xr:uid="{00000000-0005-0000-0000-000072040000}"/>
    <cellStyle name="Porcentual 4 15" xfId="1127" xr:uid="{00000000-0005-0000-0000-000073040000}"/>
    <cellStyle name="Porcentual 4 16" xfId="1128" xr:uid="{00000000-0005-0000-0000-000074040000}"/>
    <cellStyle name="Porcentual 4 17" xfId="1129" xr:uid="{00000000-0005-0000-0000-000075040000}"/>
    <cellStyle name="Porcentual 4 18" xfId="1130" xr:uid="{00000000-0005-0000-0000-000076040000}"/>
    <cellStyle name="Porcentual 4 19" xfId="1131" xr:uid="{00000000-0005-0000-0000-000077040000}"/>
    <cellStyle name="Porcentual 4 2" xfId="1132" xr:uid="{00000000-0005-0000-0000-000078040000}"/>
    <cellStyle name="Porcentual 4 20" xfId="1133" xr:uid="{00000000-0005-0000-0000-000079040000}"/>
    <cellStyle name="Porcentual 4 3" xfId="1134" xr:uid="{00000000-0005-0000-0000-00007A040000}"/>
    <cellStyle name="Porcentual 4 4" xfId="1135" xr:uid="{00000000-0005-0000-0000-00007B040000}"/>
    <cellStyle name="Porcentual 4 5" xfId="1136" xr:uid="{00000000-0005-0000-0000-00007C040000}"/>
    <cellStyle name="Porcentual 4 6" xfId="1137" xr:uid="{00000000-0005-0000-0000-00007D040000}"/>
    <cellStyle name="Porcentual 4 7" xfId="1138" xr:uid="{00000000-0005-0000-0000-00007E040000}"/>
    <cellStyle name="Porcentual 4 8" xfId="1139" xr:uid="{00000000-0005-0000-0000-00007F040000}"/>
    <cellStyle name="Porcentual 4 9" xfId="1140" xr:uid="{00000000-0005-0000-0000-000080040000}"/>
    <cellStyle name="Porcentual 5" xfId="1141" xr:uid="{00000000-0005-0000-0000-000081040000}"/>
    <cellStyle name="Porcentual 5 2" xfId="1142" xr:uid="{00000000-0005-0000-0000-000082040000}"/>
    <cellStyle name="Porcentual 5 2 2" xfId="1143" xr:uid="{00000000-0005-0000-0000-000083040000}"/>
    <cellStyle name="Porcentual 6" xfId="1144" xr:uid="{00000000-0005-0000-0000-000084040000}"/>
    <cellStyle name="Porcentual 7" xfId="1145" xr:uid="{00000000-0005-0000-0000-000085040000}"/>
    <cellStyle name="Porcentual 8" xfId="1146" xr:uid="{00000000-0005-0000-0000-000086040000}"/>
    <cellStyle name="Porcentual 9" xfId="1147" xr:uid="{00000000-0005-0000-0000-000087040000}"/>
    <cellStyle name="Salida 2" xfId="1148" xr:uid="{00000000-0005-0000-0000-000088040000}"/>
    <cellStyle name="Salida 3" xfId="1149" xr:uid="{00000000-0005-0000-0000-000089040000}"/>
    <cellStyle name="Salida 4" xfId="1150" xr:uid="{00000000-0005-0000-0000-00008A040000}"/>
    <cellStyle name="Sheet Title" xfId="1151" xr:uid="{00000000-0005-0000-0000-00008B040000}"/>
    <cellStyle name="Texto de advertencia 2" xfId="1152" xr:uid="{00000000-0005-0000-0000-00008C040000}"/>
    <cellStyle name="Texto de advertencia 3" xfId="1153" xr:uid="{00000000-0005-0000-0000-00008D040000}"/>
    <cellStyle name="Texto de advertencia 4" xfId="1154" xr:uid="{00000000-0005-0000-0000-00008E040000}"/>
    <cellStyle name="Texto explicativo 2" xfId="1155" xr:uid="{00000000-0005-0000-0000-00008F040000}"/>
    <cellStyle name="Texto explicativo 3" xfId="1156" xr:uid="{00000000-0005-0000-0000-000090040000}"/>
    <cellStyle name="Texto explicativo 4" xfId="1157" xr:uid="{00000000-0005-0000-0000-000091040000}"/>
    <cellStyle name="Title" xfId="1158" xr:uid="{00000000-0005-0000-0000-000092040000}"/>
    <cellStyle name="Title 2" xfId="1159" xr:uid="{00000000-0005-0000-0000-000093040000}"/>
    <cellStyle name="Title 3" xfId="1160" xr:uid="{00000000-0005-0000-0000-000094040000}"/>
    <cellStyle name="Título 1 2" xfId="1161" xr:uid="{00000000-0005-0000-0000-000095040000}"/>
    <cellStyle name="Título 1 3" xfId="1162" xr:uid="{00000000-0005-0000-0000-000096040000}"/>
    <cellStyle name="Título 1 4" xfId="1163" xr:uid="{00000000-0005-0000-0000-000097040000}"/>
    <cellStyle name="Titulo 2" xfId="1164" xr:uid="{00000000-0005-0000-0000-000098040000}"/>
    <cellStyle name="Título 2 2" xfId="1165" xr:uid="{00000000-0005-0000-0000-000099040000}"/>
    <cellStyle name="Título 2 3" xfId="1166" xr:uid="{00000000-0005-0000-0000-00009A040000}"/>
    <cellStyle name="Título 2 4" xfId="1167" xr:uid="{00000000-0005-0000-0000-00009B040000}"/>
    <cellStyle name="Titulo 3" xfId="1168" xr:uid="{00000000-0005-0000-0000-00009C040000}"/>
    <cellStyle name="Título 3 2" xfId="1169" xr:uid="{00000000-0005-0000-0000-00009D040000}"/>
    <cellStyle name="Título 3 3" xfId="1170" xr:uid="{00000000-0005-0000-0000-00009E040000}"/>
    <cellStyle name="Título 3 4" xfId="1171" xr:uid="{00000000-0005-0000-0000-00009F040000}"/>
    <cellStyle name="Título 4" xfId="1172" xr:uid="{00000000-0005-0000-0000-0000A0040000}"/>
    <cellStyle name="Título 5" xfId="1173" xr:uid="{00000000-0005-0000-0000-0000A1040000}"/>
    <cellStyle name="Título 6" xfId="1174" xr:uid="{00000000-0005-0000-0000-0000A2040000}"/>
    <cellStyle name="Título de hoja" xfId="1175" xr:uid="{00000000-0005-0000-0000-0000A3040000}"/>
    <cellStyle name="Total 2" xfId="1176" xr:uid="{00000000-0005-0000-0000-0000A4040000}"/>
    <cellStyle name="Total 3" xfId="1177" xr:uid="{00000000-0005-0000-0000-0000A5040000}"/>
    <cellStyle name="Total 4" xfId="1178" xr:uid="{00000000-0005-0000-0000-0000A6040000}"/>
    <cellStyle name="Währung" xfId="1179" xr:uid="{00000000-0005-0000-0000-0000A7040000}"/>
    <cellStyle name="Warning Text" xfId="1180" xr:uid="{00000000-0005-0000-0000-0000A8040000}"/>
  </cellStyles>
  <dxfs count="0"/>
  <tableStyles count="0"/>
  <colors>
    <mruColors>
      <color rgb="FF66FF66"/>
      <color rgb="FF99FF99"/>
      <color rgb="FF0066FF"/>
      <color rgb="FFFFFFCC"/>
      <color rgb="FFFFFF99"/>
      <color rgb="FF99CCFF"/>
      <color rgb="FFE2E2E2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externalLink" Target="externalLinks/externalLink65.xml"/><Relationship Id="rId7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61" Type="http://schemas.openxmlformats.org/officeDocument/2006/relationships/externalLink" Target="externalLinks/externalLink60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15343</xdr:colOff>
      <xdr:row>4</xdr:row>
      <xdr:rowOff>0</xdr:rowOff>
    </xdr:to>
    <xdr:pic>
      <xdr:nvPicPr>
        <xdr:cNvPr id="2" name="Picture 10">
          <a:extLst>
            <a:ext uri="{FF2B5EF4-FFF2-40B4-BE49-F238E27FC236}">
              <a16:creationId xmlns:a16="http://schemas.microsoft.com/office/drawing/2014/main" id="{BE3B04FB-9637-4FED-9E66-1A90F4BAA4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875623" cy="5638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Presupuestos%20en%20obra%202005\Zona%20II\118-05%20terminacion%20acueducto%20de%20viajam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.garcia\Desktop\Elsa-%20CEIZTUR\BALNEARIO%20LOS%20PATICOS%20Y%20CASA%20CLUB%20PERIODISTA-%20LA%20VEGA%20ELG\Documents%20and%20Settings\crendon.HMV\Local%20Settings\Temporary%20Internet%20Files\OLK3\859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cero%20Estrella\Cotizacion\2010\Proyectos%20Tipo%20A\REMODELACION%20AILA%202010\Licitaci&#243;n%20AILA%20(Remodelaci&#243;n%20terminal%20-%20MAyo%202010)%20(20-agosto-2010)%2022%2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nald\My%20Documents\Documentos%20Compartidos%20(Donald-Geovanny)\Presupuestos%20TRANSPARENTADOS\Omar%20CD%20System\Presupuesto%20Nave%20Omar%20CD%20VER.%20TECH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An&#225;lisis%201,%202,%203\Copia%20de%20Analisi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AYELIS\Proyectos%20OISOE\Documents%20and%20Settings\vbaez\Local%20Settings\Temporary%20Internet%20Files\Content.IE5\KF1K0GOD\mac\ANALISIS%20JUNIO%202007%20-Para-Proyectos-BNV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Reyna%20Vasquez\Desktop\IGLESIAS%20POLICLINICAS%20Y%20ESCUELAS\CARPETA%20GENERAL\San%20Francisco%20de%20Macoris\Analisis%20de%20Precios%20Unitario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Ing.%20Tony%20Hernandez\Escritorio\Comedor%20Juegos%20Regionales%20Bayaguana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va\proyectos%20oisoe\Documents%20and%20Settings\Administrador\Escritorio\Documents%20and%20Settings\jbaez\My%20Documents\YALBI\Mia\Copia%20de%20UCLAS-COMENCE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ca%20Chica\Oferta%20Economica%20I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DATOSCUB\Proyectos%20Especiales\Obras%20Sector%20Salud%20(H-S)%202000\NORTE\Santiago\Cub.%20Reparacion%20Sub-centro%20de%20Salud%20Licey,%20Santiago%20(2)(Incremento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resupuesto\CARPETAS%20DEPTO.%20PRESUPUESTOS\FERNANDEZ\ANALISIS\Copia%20de%20UCLAS-COMENC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01\ingenieria\Documents%20and%20Settings\Raul%20N.%20%20Rizek\My%20Documents\Carretera%20Sto.%20Dgo.%20-%20Samana\Precios%20Rincon%20de%20Molinillo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Eva%20L.%20JImenez%20Pagan\My%20Documents\Banco%20Central\Martin%20Fernandez%20-%20Calles\Presup.%20dise&#241;o%20original%20(30-mar-04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va\My%20Documents\Proyectos%20OISOE\Calles\Incava\Analisis_Marzo_06___Incava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angelica\maria%20angeli\Maria%20Angelica\Cubicaciones\Incava\Analisis%20Contrato%20-%20Incava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ULIO-0649BC831\SharedDocs\Documents%20and%20Settings\Julio%20Vargas\Escritorio\PADRE_LAS_CASAS\ANALISIS_TODO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resupuesto\ucla\ucla%205%20julio\presupuestos\Documents%20and%20Settings\kelly\Mis%20documentos\UCLA\UCLAS-COMENCE.xls" TargetMode="External"/></Relationships>
</file>

<file path=xl/externalLinks/_rels/externalLink27.xml.rels><?xml version="1.0" encoding="UTF-8" standalone="yes"?>
<Relationships xmlns="http://schemas.openxmlformats.org/package/2006/relationships"><Relationship Id="rId2" Type="http://schemas.microsoft.com/office/2019/04/relationships/externalLinkLongPath" Target="file:///\\JULIO-0649BC831\SharedDocs\bancup%20julio%202009\PRESUPUESTOS\San%20Cristobal\Puente%20Arroyo%20Ca&#241;o-San%20Jose%20del%20Puerto\Documents%20and%20Settings\JOEL\Mis%20documentos\Documents%20and%20Settings\Joel%20Francisco\Mis%20documentos\Documents%20and%20Setting?BA706981" TargetMode="External"/><Relationship Id="rId1" Type="http://schemas.openxmlformats.org/officeDocument/2006/relationships/externalLinkPath" Target="file:///\\BA706981\Documents%20and%20Setting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ULIO-0649BC831\SharedDocs\presupuesto%20%20habitacional%20sanchez\EDF.%20SAN%20CRISTOBAL\metodologia%20Presupuestos\Analisis%20de%20Edificacion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esupuesto%20donald%202007\DONALD%20PC%20VOL%202\Archivo%20Horacio\Proyectos%20Ingenieria%20Metalica\Concurso%20Mao\Presupuestos\Presupuesto%20general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OYECTO%20PIEDRA%20BLANCA\JOEL\APC\InaconsaACT\Volumenes%20del%20Presupuesto\bPrimer%20Nivel\CIAceros%201erN.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JOEL\APC\InaconsaACT\Soportes%20Analisis,Presupuestos,Controles\BPreliminar\Soportes%20Grales.Controles%20de%20Obra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Ray\Escritorio\Presupuesto%20Habitacional%20Piedra%20BlancaX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el.garcia\Desktop\Elsa-%20CEIZTUR\calle%20Duarte%20en%20San%20Pedro%20de%20Macoris\Users\ljimenez\AppData\Local\Microsoft\Windows\Temporary%20Internet%20Files\Content.Outlook\413L38BY\Manga%20Larga,%20MC2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Administrator\My%20Documents\BACKUP%20JULIO\wandel\escritorio%201\PRESUPUESTOS\Peravia\Salinas\PRESUPUESTO%20vivienda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21-22-94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angelica\maria%20angeli\Maximo\Maria%20Angelica\OISOE%20EVA\Calles\Demja%20-%20Hato%20Mayor\Analisis%20Dic%2005%20-%20Demja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Administrator.ARQUITECTURA5\My%20Documents\macm\PRE,DESVIO,%20ALCANTARILLADOS%20Y%20POTABLE%20LADO%20ESTE%20P.%20LIVIO%20C%20-%20Av\PRE,DESVIO,%20ALC.%20Y%20POT.%20LADO%20OESTE%20P.%20LIVIO%20C%20-%20A.%20FLEMING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ersonal\Presupuesto%20Residencial%20Nicole%20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artidas%20Electricas%20Terminaci&#243;n%20Construcci&#243;n%20Albergue%20Ni&#241;os%20Huerfanos%20de%20Moca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ONICA%20PROYECTOS\MONICA%20PROYECTOS%20COMP%20AYUNTAMIENTO\Presupuesto_Torre__KEVANY(1)%20mechy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\company\Documents%20and%20Settings\asifres\Desktop\Estimados%20y%20presupuestos\Estimados%20del%20M\Pre%20Capilla%20Los%20&#193;ngeles%20(Fase%20II)%20-%20mayo%2002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Luis%20Mota\My%20Documents\Arq.%20Fajar\CDE\Planos\Subestaci&#243;n%20Duverg&#233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Jovanka%20Alvarez\Mis%20documentos\Ing.%20Jovanka%20Alvarez\MEMORIA\Jova\Presupuestos\IE_07052__OISOE_Calles_Baitoa_Santiago_presup(1)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mpena\LOCALS~1\Temp\Users\yanel\Documents\PERSONALTRABAJOS\CUPIDO\PROYECTO%20MICHEL%20MARIE\PRESUPUESTO%20RESIDENCIAL%20MICHELLE%20MARIE%20modif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AJAJAJA\Desktop\PROYECTOS\colina%20definitivo2\G.A.1(07junio2005)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ULIO-0649BC831\SharedDocs\Users\Jaime\Documents\Oficina%20Comision%20Desarrollo%20Provincial\Iglesia%20Catalina\Iglesia%20Catalina%20(version%201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-especi\Obras%20Sector%20Salud%20(H-S)%202000\NORTE\Santiago\Cub.%20Policlinica%20en%20el%20Sector%20La%20Joya,%20paloma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einier\e\Documents%20and%20Settings\Ing.%20Tony%20Hernandez\Escritorio\Comedor%20Juegos%20Regionales%20Bayaguana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Constanza\Presupuestos\Oferta%20Constanza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user\Mechy\Mechy%20Proyectos\Presupuesto_Torre__KEVANY(1)(1)_ultimas_correciones_yram(1)_correciones_yunior(1)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ubierta2\disco%20de%20costo\disco%20de%20costos\Documents%20and%20Settings\Administrador\Escritorio\LAS%20AMERICAS%20OZORIA%20TUNEL\PRES(1).%20TERMINACION%20LAS%20AMERICAS-TUNEL-PASARELAS-OISOE-03-AG0-07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MONICA~1\AppData\Local\Temp\_PA302\2012%20Nueva%20Edicion.xlsx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AYELIS\Proyectos%20OISOE\Documents%20and%20Settings\Anayelis.EVA\My%20Documents\Proyectos%20OISOE\SET\Ana%20Raquel\Iglesia\Presupuesto%20Ciencias%20Juridicas-Uasd-grucon-2009-10-27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mpena\LOCALS~1\Temp\Users\YANEL\Documents\PERSONALTRABAJOS\elizabeth%20concepcion\Presupuesto_proyecto_johanna1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angelica\maria%20angeli\Incava\Analisis%20Marzo%2006%20-%20Incava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vestigador\amell%20(d)\DONALD%20EXELL\D'%20DONALD\D'%20RaSol\presupuesto\presupuesto\Pres.%20Cubierta%20Altar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CARPETAS%20DEPTO.%20PRESUPUESTOS\YANEL%20FERNANDEZ\Santo%20Domingo\puente%20cuaba\Presupuesto%20Construcion%20Puente%20Sobre%20el%20Rio%20Isabela,%20Carretera%20La%20Cuaba%20Km%2022%20Autopista%20Duar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presupuesto%20donald%202007\DONALD%20PC%20VOL%202\Archivo%20Horacio\Proyectos%20Ingenieria%20Metalica\Concurso%20Mao\Presupuestos\Presupuesto%20general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AJAJAJA\Desktop\PROYECTOS\colina%20definitivo2\Presupuesto%20Colina%20ben\ACACIA%20ben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Users\mdiaz\Documents\pres.%202013\CONCURSO\TRABAJOS\Transfer\Costos\Proyectos\Galerias\presup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vestigador\amell%20(d)\DONALD%20EXELL\D'%20DONALD\D'%20RaSol\presupuesto\presupuesto\antony's\SANCHEZ%20CURIEL\DSD%20(tanques%20falconbridge+varios)\nave%20fadoc%202.xls" TargetMode="External"/></Relationships>
</file>

<file path=xl/externalLinks/_rels/externalLink63.xml.rels><?xml version="1.0" encoding="UTF-8" standalone="yes"?>
<Relationships xmlns="http://schemas.openxmlformats.org/package/2006/relationships"><Relationship Id="rId2" Type="http://schemas.microsoft.com/office/2019/04/relationships/externalLinkLongPath" Target="file:///\\JULIO-0649BC831\SharedDocs\bancup%20julio%202009\PRESUPUESTOS\San%20Cristobal\Puente%20Arroyo%20Ca&#241;o-San%20Jose%20del%20Puerto\MIS%20DOCUMENTOS\PROYECTO%20TERMINACION%20SOFTBALL%20COJPD\PRESUPUESTO%20MODIFICADO\PRESUPUESTO_FEDOSA_14NOV2005.XLS?41430C6A" TargetMode="External"/><Relationship Id="rId1" Type="http://schemas.openxmlformats.org/officeDocument/2006/relationships/externalLinkPath" Target="file:///\\41430C6A\PRESUPUESTO_FEDOSA_14NOV2005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UARIO-03\Almacen%20(D)\LP\Mis%20doc.%20of\OZORIA%202006\LAS%20AMERICAS\PRESUPUESTO\PRES.%20TUNEL%20CHARLE%20REV%20ABRIL%2007\TUNEL%20CHARLES%20ABRIL%2007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ONICA%20PROYECTOS\TORRE%20KEYANI\PRESUPTORRE%20KEVA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el.garcia\Desktop\Elsa-%20CEIZTUR\calle%20Duarte%20en%20San%20Pedro%20de%20Macoris\Users\J.alvarez\Documents\Ing.%20Jovanka%20Alvarez\MEMORIA\Jova\Presupuestos\IE_07052__OISOE_Calles_Baitoa_Santiago_presup(1)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donald%20geobanny\Barrick\Paquete%20II\PIT%20OFFICE\PRESUPUESTO%20PIT%20OFFICE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mpena\LOCALS~1\Temp\LICITACION%20VILLAS%20TIPO%20PRESIDENCIAL%20BISONO\Villa%20%20Presidencial4,5,6%20BISONO-ultimo%20DEFINITIVO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el.garcia\Desktop\Elsa-%20CEIZTUR\calle%20Duarte%20en%20San%20Pedro%20de%20Macoris\Users\jalvarez\Desktop\NAVARRETE-PUERTO%20PLATA%20VIADOM%202008-REV.28-11-08..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-6068a73cbf6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mail.codetel.net.do/Documents%20and%20Settings/Administrator/My%20Documents/PROYECTOS/LICITACION%20011-2006/PROPUESTA/2005%2012%20Dic%20Text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DONALD%20PC%20VOL%202\METRO\INGENIERIA%20METALICA\PASARELA%20ESTACION%20ISABELA\PASARELA%20PEATONAL%20ESTACION%20ISABEL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\company\Users\Eloy%20Blanco%20Abbott\Trabajando\3_Estandars%20IJSUD\170-3\SRD-170-3%20Presupues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 4-05"/>
      <sheetName val="PRESUPUESTO (CORREGIDO)"/>
      <sheetName val="Módulo1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"/>
      <sheetName val="Ejecutivo"/>
      <sheetName val="Resumen_Real"/>
      <sheetName val="TablasDinamicas"/>
      <sheetName val="HorasDetalladas"/>
      <sheetName val="46W9"/>
      <sheetName val="46W9_Hoja1"/>
      <sheetName val="46W9_Cuadro de costos"/>
      <sheetName val="46W9_Bases"/>
      <sheetName val="46W9_ASPECTOS ELECTRICOS"/>
      <sheetName val="46W9_OBRAS CIVILES"/>
      <sheetName val="46W9_Costo directos"/>
      <sheetName val="46W9_Resumen Costos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Insumos"/>
      <sheetName val="MO"/>
      <sheetName val="Precio de Vigas"/>
      <sheetName val="analisis"/>
      <sheetName val="Hss 10&quot; x 3&quot; x .125&quot;"/>
      <sheetName val="C 5&quot; x 10&quot; x 2 mm"/>
      <sheetName val="C 2&quot; x 10&quot; x 2mm"/>
    </sheetNames>
    <sheetDataSet>
      <sheetData sheetId="0"/>
      <sheetData sheetId="1" refreshError="1"/>
      <sheetData sheetId="2" refreshError="1"/>
      <sheetData sheetId="3" refreshError="1"/>
      <sheetData sheetId="4">
        <row r="4">
          <cell r="F4">
            <v>35.75</v>
          </cell>
        </row>
        <row r="773">
          <cell r="G773">
            <v>2.7450293706293705</v>
          </cell>
        </row>
        <row r="1453">
          <cell r="G1453">
            <v>1.18</v>
          </cell>
        </row>
        <row r="1534">
          <cell r="G1534">
            <v>1.18</v>
          </cell>
        </row>
        <row r="1637">
          <cell r="G1637">
            <v>1.1100000000000001</v>
          </cell>
        </row>
        <row r="1814">
          <cell r="G1814">
            <v>1.0990083501452665</v>
          </cell>
        </row>
        <row r="1872">
          <cell r="G1872">
            <v>1.04</v>
          </cell>
        </row>
        <row r="1977">
          <cell r="G1977">
            <v>1.01</v>
          </cell>
        </row>
        <row r="2304">
          <cell r="G2304">
            <v>1.1582807182752932</v>
          </cell>
        </row>
        <row r="2313">
          <cell r="G2313">
            <v>1.5546306759858588</v>
          </cell>
        </row>
        <row r="2322">
          <cell r="G2322">
            <v>1.1959693269503306</v>
          </cell>
        </row>
        <row r="2432">
          <cell r="G2432">
            <v>1.499981906661326</v>
          </cell>
        </row>
        <row r="2477">
          <cell r="G2477">
            <v>1.5569471130991022</v>
          </cell>
        </row>
        <row r="2486">
          <cell r="G2486">
            <v>1.5907568128034648</v>
          </cell>
        </row>
        <row r="2513">
          <cell r="G2513">
            <v>1.4007248423901459</v>
          </cell>
        </row>
        <row r="2860">
          <cell r="G2860">
            <v>0.92456503968147008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M.O.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/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/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/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Hormigon"/>
      <sheetName val="Sheet4"/>
      <sheetName val="Sheet5"/>
    </sheetNames>
    <sheetDataSet>
      <sheetData sheetId="0">
        <row r="9">
          <cell r="F9">
            <v>280</v>
          </cell>
        </row>
        <row r="11">
          <cell r="F11">
            <v>1796.9451931716083</v>
          </cell>
        </row>
        <row r="12">
          <cell r="F12">
            <v>1796.9451931716083</v>
          </cell>
        </row>
        <row r="15">
          <cell r="F15">
            <v>45</v>
          </cell>
        </row>
        <row r="16">
          <cell r="F16">
            <v>45</v>
          </cell>
        </row>
        <row r="20">
          <cell r="F20">
            <v>1100</v>
          </cell>
        </row>
        <row r="21">
          <cell r="F21">
            <v>1100</v>
          </cell>
        </row>
        <row r="30">
          <cell r="F30">
            <v>500</v>
          </cell>
        </row>
        <row r="31">
          <cell r="F31">
            <v>500</v>
          </cell>
        </row>
        <row r="39">
          <cell r="F39">
            <v>550</v>
          </cell>
        </row>
        <row r="41">
          <cell r="F41">
            <v>500</v>
          </cell>
        </row>
      </sheetData>
      <sheetData sheetId="1"/>
      <sheetData sheetId="2" refreshError="1"/>
      <sheetData sheetId="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MOVTIERRA"/>
      <sheetName val="A-BASICOS"/>
      <sheetName val="Alcant"/>
      <sheetName val="Hormigones"/>
      <sheetName val="Muestreo"/>
    </sheetNames>
    <sheetDataSet>
      <sheetData sheetId="0" refreshError="1"/>
      <sheetData sheetId="1" refreshError="1"/>
      <sheetData sheetId="2">
        <row r="2024">
          <cell r="A2024" t="str">
            <v>ACA-1</v>
          </cell>
          <cell r="B2024" t="str">
            <v>arranque materiales blancos</v>
          </cell>
          <cell r="D2024" t="str">
            <v>m3E</v>
          </cell>
          <cell r="E2024">
            <v>5.2</v>
          </cell>
          <cell r="G2024">
            <v>5.2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Listado Equipos a utilizar"/>
      <sheetName val="Analisis de Precios Unitarios"/>
      <sheetName val="Hoja3"/>
      <sheetName val="Insumos"/>
      <sheetName val="Materiales"/>
    </sheetNames>
    <sheetDataSet>
      <sheetData sheetId="0" refreshError="1"/>
      <sheetData sheetId="1">
        <row r="11">
          <cell r="I11">
            <v>1863.7719999999999</v>
          </cell>
        </row>
        <row r="12">
          <cell r="I12">
            <v>1720.396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. horm."/>
      <sheetName val="Analisis"/>
      <sheetName val="Volumenes"/>
      <sheetName val="Detalle Acero"/>
      <sheetName val="O.M. y Salarios"/>
      <sheetName val="Materiales"/>
      <sheetName val="Trabajos Generales"/>
      <sheetName val="COSTO INDIRECTO"/>
      <sheetName val="OPERADORES EQUIPOS"/>
      <sheetName val="HORM. Y MORTEROS."/>
      <sheetName val="SALARIOS"/>
      <sheetName val="INS"/>
    </sheetNames>
    <sheetDataSet>
      <sheetData sheetId="0" refreshError="1">
        <row r="6">
          <cell r="B6" t="str">
            <v>Acero 1/2" (  Grado 40  )</v>
          </cell>
          <cell r="C6" t="str">
            <v>QQ</v>
          </cell>
          <cell r="D6">
            <v>275</v>
          </cell>
        </row>
        <row r="7">
          <cell r="B7" t="str">
            <v>Acero 1/4"  (  Grado 40  )</v>
          </cell>
          <cell r="C7" t="str">
            <v>QQ</v>
          </cell>
          <cell r="D7">
            <v>270</v>
          </cell>
        </row>
        <row r="8">
          <cell r="B8" t="str">
            <v>Acero 3/4"-1" (  Grado 40  )</v>
          </cell>
          <cell r="C8" t="str">
            <v>QQ</v>
          </cell>
          <cell r="D8">
            <v>395</v>
          </cell>
        </row>
        <row r="9">
          <cell r="B9" t="str">
            <v>Acero 3/8"  (  Grado 40  )</v>
          </cell>
          <cell r="C9" t="str">
            <v>QQ</v>
          </cell>
          <cell r="D9">
            <v>275</v>
          </cell>
        </row>
        <row r="13">
          <cell r="B13" t="str">
            <v>Cascajo Limpio</v>
          </cell>
          <cell r="C13" t="str">
            <v>M3</v>
          </cell>
          <cell r="D13">
            <v>150</v>
          </cell>
        </row>
        <row r="14">
          <cell r="B14" t="str">
            <v>Arena Triturada y Lavada ( especial para hormigones )</v>
          </cell>
          <cell r="C14" t="str">
            <v>M3</v>
          </cell>
          <cell r="D14">
            <v>250</v>
          </cell>
        </row>
        <row r="16">
          <cell r="B16" t="str">
            <v>Arena Gruesa Lavada</v>
          </cell>
          <cell r="C16" t="str">
            <v>M3</v>
          </cell>
          <cell r="D16">
            <v>250</v>
          </cell>
        </row>
        <row r="17">
          <cell r="B17" t="str">
            <v>Arena Fina</v>
          </cell>
          <cell r="C17" t="str">
            <v>M3</v>
          </cell>
          <cell r="D17">
            <v>350</v>
          </cell>
        </row>
        <row r="20">
          <cell r="B20" t="str">
            <v>Alambre No. 18</v>
          </cell>
          <cell r="C20" t="str">
            <v>LBS</v>
          </cell>
          <cell r="D20">
            <v>8</v>
          </cell>
        </row>
        <row r="21">
          <cell r="B21" t="str">
            <v xml:space="preserve">Bloques de 4" </v>
          </cell>
          <cell r="C21" t="str">
            <v>UD</v>
          </cell>
          <cell r="D21">
            <v>7.62</v>
          </cell>
        </row>
        <row r="22">
          <cell r="B22" t="str">
            <v>Bloques de 6"</v>
          </cell>
          <cell r="C22" t="str">
            <v>UD</v>
          </cell>
          <cell r="D22">
            <v>9.52</v>
          </cell>
        </row>
        <row r="23">
          <cell r="B23" t="str">
            <v xml:space="preserve">Bloques de 8" </v>
          </cell>
          <cell r="C23" t="str">
            <v>UD</v>
          </cell>
          <cell r="D23">
            <v>12.48</v>
          </cell>
        </row>
        <row r="25">
          <cell r="B25" t="str">
            <v>Andamios (  0.25 planchas plywood / 10 usos  )</v>
          </cell>
          <cell r="C25" t="str">
            <v>UD</v>
          </cell>
          <cell r="D25">
            <v>515</v>
          </cell>
        </row>
        <row r="26">
          <cell r="B26" t="str">
            <v>Baldosas Granito 40x40 (incluye transporte e ITBI )</v>
          </cell>
          <cell r="C26" t="str">
            <v>UD</v>
          </cell>
          <cell r="D26">
            <v>64.8</v>
          </cell>
        </row>
        <row r="27">
          <cell r="B27" t="str">
            <v>Bote de Material</v>
          </cell>
          <cell r="C27" t="str">
            <v>M3</v>
          </cell>
          <cell r="D27">
            <v>80</v>
          </cell>
        </row>
        <row r="29">
          <cell r="B29" t="str">
            <v>Cal Pomier (  50 Lbs.  )</v>
          </cell>
          <cell r="C29" t="str">
            <v>FDA</v>
          </cell>
          <cell r="D29">
            <v>68.989999999999995</v>
          </cell>
        </row>
        <row r="34">
          <cell r="B34" t="str">
            <v>Cerámica Italiana Pared</v>
          </cell>
          <cell r="C34" t="str">
            <v>M2</v>
          </cell>
          <cell r="D34">
            <v>450</v>
          </cell>
        </row>
        <row r="35">
          <cell r="B35" t="str">
            <v>Cerámica 30x30 Pared (Cerarte)</v>
          </cell>
          <cell r="C35" t="str">
            <v>UD</v>
          </cell>
          <cell r="D35">
            <v>36</v>
          </cell>
        </row>
        <row r="42">
          <cell r="B42" t="str">
            <v>Zócalo de Cerámica de 30</v>
          </cell>
          <cell r="C42" t="str">
            <v>UD</v>
          </cell>
          <cell r="D42">
            <v>6.15</v>
          </cell>
        </row>
        <row r="44">
          <cell r="B44" t="str">
            <v>Listelos de 20 Cms en Baños</v>
          </cell>
          <cell r="C44" t="str">
            <v>UD</v>
          </cell>
          <cell r="D44">
            <v>35</v>
          </cell>
        </row>
        <row r="46">
          <cell r="B46" t="str">
            <v>Chazos (  Corte  )</v>
          </cell>
          <cell r="C46" t="str">
            <v>UD</v>
          </cell>
          <cell r="D46">
            <v>2.5</v>
          </cell>
        </row>
        <row r="47">
          <cell r="B47" t="str">
            <v>Clavos Corrientes</v>
          </cell>
          <cell r="C47" t="str">
            <v>LBS</v>
          </cell>
          <cell r="D47">
            <v>6.15</v>
          </cell>
        </row>
        <row r="50">
          <cell r="B50" t="str">
            <v>Derretido Blanco</v>
          </cell>
          <cell r="C50" t="str">
            <v>FDA</v>
          </cell>
          <cell r="D50">
            <v>175</v>
          </cell>
        </row>
        <row r="69">
          <cell r="B69" t="str">
            <v>Hilo de Nylon</v>
          </cell>
          <cell r="C69" t="str">
            <v>UD</v>
          </cell>
          <cell r="D69">
            <v>63</v>
          </cell>
        </row>
        <row r="70">
          <cell r="B70" t="str">
            <v>Hormigón Industrial 180 Kg/cm2 (Inclute ITBIS y Vaciado con Bomba)</v>
          </cell>
          <cell r="C70" t="str">
            <v>M3</v>
          </cell>
          <cell r="D70">
            <v>1430.74</v>
          </cell>
        </row>
        <row r="75">
          <cell r="B75" t="str">
            <v>Pino Bruto Americano</v>
          </cell>
          <cell r="C75" t="str">
            <v>P2</v>
          </cell>
          <cell r="D75">
            <v>17.8</v>
          </cell>
        </row>
        <row r="76">
          <cell r="B76" t="str">
            <v>Regla para Pañete (  Preparada  )</v>
          </cell>
          <cell r="C76" t="str">
            <v>P2</v>
          </cell>
          <cell r="D76">
            <v>35</v>
          </cell>
        </row>
        <row r="77">
          <cell r="B77" t="str">
            <v>M/O Quintal Trabajado</v>
          </cell>
          <cell r="C77" t="str">
            <v>QQ</v>
          </cell>
          <cell r="D77">
            <v>55</v>
          </cell>
        </row>
        <row r="78">
          <cell r="B78" t="str">
            <v>M/O Armadura Columna</v>
          </cell>
          <cell r="C78" t="str">
            <v>ML</v>
          </cell>
          <cell r="D78">
            <v>20</v>
          </cell>
        </row>
        <row r="79">
          <cell r="B79" t="str">
            <v>M/O Armadura Dintel y Viga</v>
          </cell>
          <cell r="C79" t="str">
            <v>ML</v>
          </cell>
          <cell r="D79">
            <v>20</v>
          </cell>
        </row>
        <row r="81">
          <cell r="B81" t="str">
            <v>M/O Envarillado de Escalera</v>
          </cell>
          <cell r="C81" t="str">
            <v>UD</v>
          </cell>
          <cell r="D81">
            <v>700</v>
          </cell>
        </row>
        <row r="82">
          <cell r="B82" t="str">
            <v>M/O Subida de Acero para Losa</v>
          </cell>
          <cell r="C82" t="str">
            <v>QQ</v>
          </cell>
          <cell r="D82">
            <v>9.4</v>
          </cell>
        </row>
        <row r="83">
          <cell r="B83" t="str">
            <v>M/O Fino de Techo Inclinado</v>
          </cell>
          <cell r="C83" t="str">
            <v>M2</v>
          </cell>
          <cell r="D83">
            <v>35</v>
          </cell>
        </row>
        <row r="84">
          <cell r="B84" t="str">
            <v>M/O Fino de Techo Plano</v>
          </cell>
          <cell r="C84" t="str">
            <v>M2</v>
          </cell>
          <cell r="D84">
            <v>30</v>
          </cell>
        </row>
        <row r="85">
          <cell r="B85" t="str">
            <v>M/O Goteros Colgantes</v>
          </cell>
          <cell r="C85" t="str">
            <v>ML</v>
          </cell>
          <cell r="D85">
            <v>29.62</v>
          </cell>
        </row>
        <row r="86">
          <cell r="B86" t="str">
            <v>M/O Llenado de huecos</v>
          </cell>
          <cell r="C86" t="str">
            <v>UD</v>
          </cell>
          <cell r="D86">
            <v>0.33</v>
          </cell>
        </row>
        <row r="87">
          <cell r="B87" t="str">
            <v>M/O Maestro</v>
          </cell>
          <cell r="C87" t="str">
            <v>DIA</v>
          </cell>
          <cell r="D87">
            <v>500</v>
          </cell>
        </row>
        <row r="88">
          <cell r="B88" t="str">
            <v>M/O Obrero Ligado</v>
          </cell>
          <cell r="C88" t="str">
            <v>DIA</v>
          </cell>
          <cell r="D88">
            <v>125</v>
          </cell>
        </row>
        <row r="91">
          <cell r="B91" t="str">
            <v>M/O Pañete Maestreado Exterior</v>
          </cell>
          <cell r="C91" t="str">
            <v>M2</v>
          </cell>
          <cell r="D91">
            <v>28</v>
          </cell>
        </row>
        <row r="92">
          <cell r="B92" t="str">
            <v>M/O Pañete Maestreado Interior</v>
          </cell>
          <cell r="C92" t="str">
            <v>M2</v>
          </cell>
          <cell r="D92">
            <v>28</v>
          </cell>
        </row>
        <row r="94">
          <cell r="B94" t="str">
            <v>M/O Preparación del Terreno</v>
          </cell>
          <cell r="C94" t="str">
            <v>M2</v>
          </cell>
          <cell r="D94">
            <v>9.6999999999999993</v>
          </cell>
        </row>
        <row r="95">
          <cell r="B95" t="str">
            <v>M/O Subida de Materiales</v>
          </cell>
          <cell r="C95" t="str">
            <v>M3</v>
          </cell>
          <cell r="D95">
            <v>188.27</v>
          </cell>
        </row>
        <row r="96">
          <cell r="B96" t="str">
            <v>M/O Carpintero 2da. Categoría</v>
          </cell>
          <cell r="C96" t="str">
            <v>DIA</v>
          </cell>
          <cell r="D96">
            <v>300</v>
          </cell>
        </row>
        <row r="98">
          <cell r="B98" t="str">
            <v>M/O Zabaletas</v>
          </cell>
          <cell r="C98" t="str">
            <v>ML</v>
          </cell>
          <cell r="D98">
            <v>25</v>
          </cell>
        </row>
        <row r="99">
          <cell r="B99" t="str">
            <v>M/O Cantos</v>
          </cell>
          <cell r="C99" t="str">
            <v>ML</v>
          </cell>
          <cell r="D99">
            <v>13</v>
          </cell>
        </row>
        <row r="102">
          <cell r="B102" t="str">
            <v>M/O Cerámica Italiana en Pared</v>
          </cell>
          <cell r="C102" t="str">
            <v>M2</v>
          </cell>
          <cell r="D102">
            <v>76.319999999999993</v>
          </cell>
        </row>
        <row r="104">
          <cell r="B104" t="str">
            <v>M/O Colocación Adoquines</v>
          </cell>
          <cell r="C104" t="str">
            <v>M2</v>
          </cell>
          <cell r="D104">
            <v>19.77</v>
          </cell>
        </row>
        <row r="105">
          <cell r="B105" t="str">
            <v>M/O Colocación de Bloques de 4"</v>
          </cell>
          <cell r="C105" t="str">
            <v>UD</v>
          </cell>
          <cell r="D105">
            <v>3.75</v>
          </cell>
        </row>
        <row r="106">
          <cell r="B106" t="str">
            <v>M/O Colocación de Bloques de 6"</v>
          </cell>
          <cell r="C106" t="str">
            <v>UD</v>
          </cell>
          <cell r="D106">
            <v>3.75</v>
          </cell>
        </row>
        <row r="107">
          <cell r="B107" t="str">
            <v>M/O Colocación de Bloques de 8"</v>
          </cell>
          <cell r="C107" t="str">
            <v>UD</v>
          </cell>
          <cell r="D107">
            <v>4</v>
          </cell>
        </row>
        <row r="108">
          <cell r="B108" t="str">
            <v xml:space="preserve">M/O Colocación Piso Cerámica Criolla </v>
          </cell>
          <cell r="C108" t="str">
            <v>M2</v>
          </cell>
          <cell r="D108">
            <v>90</v>
          </cell>
        </row>
        <row r="111">
          <cell r="B111" t="str">
            <v>M/O Colocación Piso de Granito 40 X 40</v>
          </cell>
          <cell r="C111" t="str">
            <v>M2</v>
          </cell>
          <cell r="D111">
            <v>53.18</v>
          </cell>
        </row>
        <row r="113">
          <cell r="B113" t="str">
            <v>M/O Colocación Zócalos de Cerámica</v>
          </cell>
          <cell r="C113" t="str">
            <v>ML</v>
          </cell>
          <cell r="D113">
            <v>15</v>
          </cell>
        </row>
        <row r="114">
          <cell r="B114" t="str">
            <v>M/O Colocación Listelos</v>
          </cell>
          <cell r="C114" t="str">
            <v>ML</v>
          </cell>
          <cell r="D114">
            <v>15</v>
          </cell>
        </row>
        <row r="115">
          <cell r="B115" t="str">
            <v>M/O Confección de Andamios</v>
          </cell>
          <cell r="C115" t="str">
            <v>DIA</v>
          </cell>
          <cell r="D115">
            <v>300</v>
          </cell>
        </row>
        <row r="116">
          <cell r="B116" t="str">
            <v>M/O Construcción Acera Frotada y Violinada</v>
          </cell>
          <cell r="C116" t="str">
            <v>M2</v>
          </cell>
          <cell r="D116">
            <v>25</v>
          </cell>
        </row>
        <row r="119">
          <cell r="B119" t="str">
            <v>M/O Corte y Amarre de Varilla</v>
          </cell>
          <cell r="C119" t="str">
            <v>UD</v>
          </cell>
          <cell r="D119">
            <v>0.25</v>
          </cell>
        </row>
        <row r="120">
          <cell r="B120" t="str">
            <v>M/O Elaboración Cámara Inspección</v>
          </cell>
          <cell r="C120" t="str">
            <v>UD</v>
          </cell>
          <cell r="D120">
            <v>365</v>
          </cell>
        </row>
        <row r="121">
          <cell r="B121" t="str">
            <v xml:space="preserve">M/O Elaboración Trampa de Grasa  </v>
          </cell>
          <cell r="C121" t="str">
            <v>UD</v>
          </cell>
          <cell r="D121">
            <v>650</v>
          </cell>
        </row>
        <row r="122">
          <cell r="B122" t="str">
            <v>Alq. Madera Dintel (  Incl. M/O  )</v>
          </cell>
          <cell r="C122" t="str">
            <v>ML</v>
          </cell>
          <cell r="D122">
            <v>56</v>
          </cell>
        </row>
        <row r="124">
          <cell r="B124" t="str">
            <v>Alq. Madera P/Losa  (  Incl. M/O  )</v>
          </cell>
          <cell r="C124" t="str">
            <v>M2</v>
          </cell>
          <cell r="D124">
            <v>100</v>
          </cell>
        </row>
        <row r="127">
          <cell r="B127" t="str">
            <v>Alq. Madera P/Rampa  (  Incl. M/O  )</v>
          </cell>
          <cell r="C127" t="str">
            <v>UD</v>
          </cell>
          <cell r="D127">
            <v>900</v>
          </cell>
        </row>
        <row r="128">
          <cell r="B128" t="str">
            <v>Alq. Madera P/Viga  (  Incl. M/O  )</v>
          </cell>
          <cell r="C128" t="str">
            <v>ML</v>
          </cell>
          <cell r="D128">
            <v>98</v>
          </cell>
        </row>
        <row r="129">
          <cell r="B129" t="str">
            <v>Alq. Madera P/Vigas y Columnas Amarre (  Incl. M/O  )</v>
          </cell>
          <cell r="C129" t="str">
            <v>ML</v>
          </cell>
          <cell r="D129">
            <v>50</v>
          </cell>
        </row>
        <row r="132">
          <cell r="B132" t="str">
            <v>M/O Regado, Compactación, Mojado, Trasl.Mat. (A/M)</v>
          </cell>
          <cell r="C132" t="str">
            <v>M3</v>
          </cell>
          <cell r="D132">
            <v>44.3</v>
          </cell>
        </row>
        <row r="134">
          <cell r="B134" t="str">
            <v>Excavación Tierra ( AM )</v>
          </cell>
          <cell r="C134" t="str">
            <v>M3</v>
          </cell>
          <cell r="D134">
            <v>60</v>
          </cell>
        </row>
        <row r="136">
          <cell r="B136" t="str">
            <v xml:space="preserve">Ligado y Vaciado a Mano  </v>
          </cell>
          <cell r="C136" t="str">
            <v>M3</v>
          </cell>
          <cell r="D136">
            <v>188.27</v>
          </cell>
        </row>
        <row r="148">
          <cell r="B148" t="str">
            <v>Brigada de Topografía, incluyendo equipos</v>
          </cell>
          <cell r="C148" t="str">
            <v>DIA</v>
          </cell>
          <cell r="D148">
            <v>1400</v>
          </cell>
        </row>
        <row r="149">
          <cell r="B149" t="str">
            <v>M/O Técnico Calificado</v>
          </cell>
          <cell r="C149" t="str">
            <v>DIA</v>
          </cell>
          <cell r="D149">
            <v>175</v>
          </cell>
        </row>
        <row r="156">
          <cell r="B156" t="str">
            <v>Adoquín Mediterráneo Gris</v>
          </cell>
          <cell r="C156" t="str">
            <v>UD</v>
          </cell>
          <cell r="D156">
            <v>4.91</v>
          </cell>
        </row>
        <row r="241">
          <cell r="B241" t="str">
            <v>Pulido y Brillado (  De Luxe  )</v>
          </cell>
          <cell r="C241" t="str">
            <v>M2</v>
          </cell>
          <cell r="D241">
            <v>69.900000000000006</v>
          </cell>
        </row>
      </sheetData>
      <sheetData sheetId="1" refreshError="1">
        <row r="201">
          <cell r="F201">
            <v>7792.2050656250012</v>
          </cell>
        </row>
        <row r="210">
          <cell r="F210">
            <v>12250.8755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ificio A"/>
      <sheetName val="Edificio D"/>
      <sheetName val="Edicio c"/>
      <sheetName val="electr."/>
      <sheetName val="Unv. "/>
      <sheetName val="Presupuesto"/>
      <sheetName val="Volumenes"/>
      <sheetName val="Anal. horm."/>
      <sheetName val="Mat"/>
      <sheetName val="anal term"/>
      <sheetName val="Ana-Sanit."/>
      <sheetName val="Pu-Sanit."/>
      <sheetName val="Ana-Elect"/>
      <sheetName val="PU-Elect."/>
      <sheetName val="anal aire"/>
      <sheetName val="climat."/>
      <sheetName val="Jornal"/>
      <sheetName val="cuantias "/>
      <sheetName val="peso-cuantia"/>
      <sheetName val="planta trata"/>
      <sheetName val="subida materiales"/>
      <sheetName val="Hoja5"/>
      <sheetName val="M. O. exc."/>
      <sheetName val="Hoja3"/>
      <sheetName val="Ana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  <sheetName val="A"/>
      <sheetName val="TIPO C 4NIV."/>
      <sheetName val="TIPO I 3NIV."/>
      <sheetName val="TIPO F 3NIV."/>
      <sheetName val="TIPO F 4NIV."/>
      <sheetName val="TIPO I 3NIV(2)"/>
      <sheetName val="Tipo J 3NIV."/>
      <sheetName val="TIPO F 3NIV. (2)"/>
      <sheetName val="Pres. Adic.Y"/>
      <sheetName val="Ana"/>
      <sheetName val="Analisis"/>
      <sheetName val="LISTA DE PRECIO"/>
      <sheetName val="INSUMOS"/>
    </sheetNames>
    <sheetDataSet>
      <sheetData sheetId="0">
        <row r="1512">
          <cell r="G1512">
            <v>3526.1216021874998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391">
          <cell r="F391">
            <v>14781.061545997285</v>
          </cell>
        </row>
      </sheetData>
      <sheetData sheetId="8">
        <row r="14">
          <cell r="D14">
            <v>1240</v>
          </cell>
        </row>
        <row r="15">
          <cell r="D15">
            <v>1240</v>
          </cell>
        </row>
        <row r="46">
          <cell r="D46">
            <v>35</v>
          </cell>
        </row>
        <row r="49">
          <cell r="D49">
            <v>1250</v>
          </cell>
        </row>
      </sheetData>
      <sheetData sheetId="9">
        <row r="1512">
          <cell r="G1512">
            <v>3526.1216021874998</v>
          </cell>
        </row>
        <row r="1520">
          <cell r="G1520">
            <v>3801.1316021875</v>
          </cell>
        </row>
      </sheetData>
      <sheetData sheetId="10"/>
      <sheetData sheetId="11">
        <row r="126">
          <cell r="C126">
            <v>55</v>
          </cell>
        </row>
      </sheetData>
      <sheetData sheetId="12"/>
      <sheetData sheetId="13">
        <row r="39">
          <cell r="D39">
            <v>4.37</v>
          </cell>
        </row>
      </sheetData>
      <sheetData sheetId="14"/>
      <sheetData sheetId="15"/>
      <sheetData sheetId="16">
        <row r="14">
          <cell r="D14">
            <v>0.3</v>
          </cell>
        </row>
        <row r="134">
          <cell r="D134">
            <v>550</v>
          </cell>
        </row>
        <row r="178">
          <cell r="D178">
            <v>95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3141">
          <cell r="F3141">
            <v>2275.0549999999998</v>
          </cell>
        </row>
      </sheetData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mo I"/>
      <sheetName val="Tramo I (alt. &quot;B&quot;)"/>
      <sheetName val="Tramo II"/>
      <sheetName val="Tramo II (alt.&quot;B&quot;)"/>
      <sheetName val="Tramo III"/>
      <sheetName val="Tramo III (Alt. &quot;B&quot;)"/>
      <sheetName val="Tramo IV"/>
      <sheetName val="Tramo IV (Alt.&quot;B&quot;)"/>
      <sheetName val="Tramo V"/>
      <sheetName val="Tramo V (Alt. &quot;B&quot;)"/>
      <sheetName val="ANALPRECVI"/>
      <sheetName val="MATERIALES"/>
      <sheetName val="OBRAMANO"/>
      <sheetName val="EQUIPOS"/>
      <sheetName val="SUB-CONTRATOS"/>
      <sheetName val="Tramo IV (2)"/>
      <sheetName val="Listado Equipos a utilizar"/>
      <sheetName val="Analisis"/>
      <sheetName val="A-civil"/>
      <sheetName val="MOV"/>
      <sheetName val="Analisis de Costos Aceras"/>
      <sheetName val="CAMPAMENTO2"/>
      <sheetName val="ingenieria"/>
      <sheetName val="MANT.TRANSITO"/>
      <sheetName val="Tramo_I"/>
      <sheetName val="Tramo_I_(alt__&quot;B&quot;)"/>
      <sheetName val="Tramo_II"/>
      <sheetName val="Tramo_II_(alt_&quot;B&quot;)"/>
      <sheetName val="Tramo_III"/>
      <sheetName val="Tramo_III_(Alt__&quot;B&quot;)"/>
      <sheetName val="Tramo_IV"/>
      <sheetName val="Tramo_IV_(Alt_&quot;B&quot;)"/>
      <sheetName val="Tramo_V"/>
      <sheetName val="Tramo_V_(Alt__&quot;B&quot;)"/>
      <sheetName val="Tramo_IV_(2)"/>
      <sheetName val="Listado_Equipos_a_utilizar"/>
      <sheetName val="Mat"/>
      <sheetName val="anal term"/>
      <sheetName val="Jornal"/>
      <sheetName val="Insumos"/>
      <sheetName val="Análisis"/>
      <sheetName val="M.O."/>
      <sheetName val="Ins"/>
      <sheetName val="Ana"/>
      <sheetName val="Análisis de Precios"/>
      <sheetName val="Sheet4"/>
      <sheetName val="Sheet5"/>
      <sheetName val="Preferencias"/>
      <sheetName val="Cuantía"/>
      <sheetName val="AISC 13th Ed. Properties Viewer"/>
      <sheetName val="Puertas-Ventanas"/>
      <sheetName val="Finanzas"/>
      <sheetName val="Recursos"/>
      <sheetName val="Rendimiento"/>
      <sheetName val="Personal"/>
      <sheetName val="Presupuesto-Zapata Aisla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G7">
            <v>281</v>
          </cell>
        </row>
        <row r="10">
          <cell r="G10">
            <v>6.45</v>
          </cell>
        </row>
        <row r="13">
          <cell r="G13">
            <v>250</v>
          </cell>
        </row>
        <row r="17">
          <cell r="G17">
            <v>70</v>
          </cell>
        </row>
        <row r="33">
          <cell r="G33">
            <v>12.5</v>
          </cell>
        </row>
      </sheetData>
      <sheetData sheetId="12" refreshError="1">
        <row r="43">
          <cell r="F43">
            <v>30</v>
          </cell>
        </row>
        <row r="67">
          <cell r="F67">
            <v>3100</v>
          </cell>
        </row>
        <row r="72">
          <cell r="F72">
            <v>43.4</v>
          </cell>
        </row>
        <row r="74">
          <cell r="F74">
            <v>43.4</v>
          </cell>
        </row>
        <row r="75">
          <cell r="F75">
            <v>37.200000000000003</v>
          </cell>
        </row>
        <row r="76">
          <cell r="F76">
            <v>43.4</v>
          </cell>
        </row>
        <row r="77">
          <cell r="F77">
            <v>43.4</v>
          </cell>
        </row>
        <row r="79">
          <cell r="F79">
            <v>20.09</v>
          </cell>
        </row>
        <row r="81">
          <cell r="F81">
            <v>29.26</v>
          </cell>
        </row>
      </sheetData>
      <sheetData sheetId="13" refreshError="1">
        <row r="8">
          <cell r="I8">
            <v>726.05</v>
          </cell>
        </row>
        <row r="9">
          <cell r="I9">
            <v>512.15</v>
          </cell>
        </row>
        <row r="11">
          <cell r="I11">
            <v>344.75</v>
          </cell>
        </row>
        <row r="13">
          <cell r="I13">
            <v>316.84999999999997</v>
          </cell>
        </row>
        <row r="14">
          <cell r="I14">
            <v>414.5</v>
          </cell>
        </row>
        <row r="15">
          <cell r="I15">
            <v>414.5</v>
          </cell>
        </row>
        <row r="16">
          <cell r="I16">
            <v>791.15</v>
          </cell>
        </row>
        <row r="19">
          <cell r="I19">
            <v>279</v>
          </cell>
        </row>
        <row r="25">
          <cell r="I25">
            <v>1.7799999999999998</v>
          </cell>
        </row>
        <row r="28">
          <cell r="I28">
            <v>105.75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stado Financiero"/>
      <sheetName val="Resumen"/>
      <sheetName val="R_Precios_Ajustado "/>
      <sheetName val="Cubicación"/>
      <sheetName val="Pagos"/>
      <sheetName val="Res-Financiero"/>
      <sheetName val="A"/>
      <sheetName val="anal term"/>
      <sheetName val="Anális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ificio A"/>
      <sheetName val="Edificio D"/>
      <sheetName val="Edicio c"/>
      <sheetName val="electr."/>
      <sheetName val="Unv. "/>
      <sheetName val="Presupuesto"/>
      <sheetName val="Volumenes"/>
      <sheetName val="Anal. horm."/>
      <sheetName val="Mat"/>
      <sheetName val="anal term"/>
      <sheetName val="Ana-Sanit."/>
      <sheetName val="Pu-Sanit."/>
      <sheetName val="Ana-Elect"/>
      <sheetName val="PU-Elect."/>
      <sheetName val="anal aire"/>
      <sheetName val="climat."/>
      <sheetName val="Jornal"/>
      <sheetName val="cuantias "/>
      <sheetName val="peso-cuantia"/>
      <sheetName val="planta trata"/>
      <sheetName val="subida materiales"/>
      <sheetName val="Hoja5"/>
      <sheetName val="M. O. exc."/>
      <sheetName val="Hoja3"/>
      <sheetName val="Ana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  <sheetName val="A"/>
      <sheetName val="TIPO C 4NIV."/>
      <sheetName val="TIPO I 3NIV."/>
      <sheetName val="TIPO F 3NIV."/>
      <sheetName val="TIPO F 4NIV."/>
      <sheetName val="TIPO I 3NIV(2)"/>
      <sheetName val="Tipo J 3NIV."/>
      <sheetName val="TIPO F 3NIV. (2)"/>
      <sheetName val="Presup."/>
      <sheetName val="Analisis"/>
      <sheetName val="Pres. Adic.Y"/>
      <sheetName val="Ana"/>
      <sheetName val="LISTA DE PRECIO"/>
      <sheetName val="Insumos"/>
    </sheetNames>
    <sheetDataSet>
      <sheetData sheetId="0">
        <row r="1512">
          <cell r="G1512">
            <v>3526.1216021874998</v>
          </cell>
        </row>
      </sheetData>
      <sheetData sheetId="1">
        <row r="1512">
          <cell r="G1512">
            <v>3526.1216021874998</v>
          </cell>
        </row>
      </sheetData>
      <sheetData sheetId="2"/>
      <sheetData sheetId="3">
        <row r="1512">
          <cell r="G1512">
            <v>3526.1216021874998</v>
          </cell>
        </row>
      </sheetData>
      <sheetData sheetId="4"/>
      <sheetData sheetId="5"/>
      <sheetData sheetId="6"/>
      <sheetData sheetId="7">
        <row r="391">
          <cell r="F391">
            <v>14781.061545997285</v>
          </cell>
        </row>
      </sheetData>
      <sheetData sheetId="8">
        <row r="14">
          <cell r="D14">
            <v>1240</v>
          </cell>
        </row>
      </sheetData>
      <sheetData sheetId="9">
        <row r="14">
          <cell r="D14">
            <v>1240</v>
          </cell>
        </row>
        <row r="1512">
          <cell r="G1512">
            <v>3526.1216021874998</v>
          </cell>
        </row>
      </sheetData>
      <sheetData sheetId="10"/>
      <sheetData sheetId="11">
        <row r="126">
          <cell r="C126">
            <v>55</v>
          </cell>
        </row>
      </sheetData>
      <sheetData sheetId="12">
        <row r="1512">
          <cell r="G1512">
            <v>3526.1216021874998</v>
          </cell>
        </row>
      </sheetData>
      <sheetData sheetId="13">
        <row r="39">
          <cell r="D39">
            <v>4.37</v>
          </cell>
        </row>
      </sheetData>
      <sheetData sheetId="14"/>
      <sheetData sheetId="15"/>
      <sheetData sheetId="16">
        <row r="14">
          <cell r="D14">
            <v>0.3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3141">
          <cell r="F3141">
            <v>2275.0549999999998</v>
          </cell>
        </row>
      </sheetData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CTOR D9T"/>
      <sheetName val="TRACTOR D8T "/>
      <sheetName val="TRACTOR D6R"/>
      <sheetName val="PALA 950G"/>
      <sheetName val="Motoniveladora 140H"/>
      <sheetName val="Compactador CS533E"/>
      <sheetName val="Excavadora Cat. 325C"/>
      <sheetName val="Resumen Precio Equipos"/>
      <sheetName val="Comparacion precios unitarios"/>
      <sheetName val="Detalle Partidas"/>
      <sheetName val="Observaciones "/>
      <sheetName val="P.U. Samana"/>
      <sheetName val="BASICO"/>
      <sheetName val="Listado Equipos Propios"/>
      <sheetName val="Materiales"/>
      <sheetName val="O.M. y Salarios"/>
      <sheetName val="Posesion Camion"/>
      <sheetName val="Posesion Camion Empirico OK"/>
      <sheetName val="Posesion RM 250 Julio"/>
      <sheetName val="TRACTOR D7H"/>
      <sheetName val="PALA 950E"/>
      <sheetName val="GRADER 12G"/>
      <sheetName val="Modelo de P.U."/>
      <sheetName val="Costo Horario D9N"/>
      <sheetName val="Determinación de Rendimientos"/>
      <sheetName val="Determinación de Rendimient (2)"/>
      <sheetName val="Determinación de Rendimient (3)"/>
      <sheetName val="P.U. Excavación Roca con Ripper"/>
      <sheetName val="ANALISIS HORMIGON ARMADO"/>
      <sheetName val="LISTA DE MATERIALES"/>
      <sheetName val="Mat"/>
      <sheetName val="Cubicacion"/>
      <sheetName val="ANALISIS"/>
      <sheetName val="Insumos materiales"/>
      <sheetName val="Costos Mano de Obra"/>
      <sheetName val="Ana. Horm mexc mort"/>
    </sheetNames>
    <sheetDataSet>
      <sheetData sheetId="0">
        <row r="13">
          <cell r="I13">
            <v>5208.2</v>
          </cell>
        </row>
      </sheetData>
      <sheetData sheetId="1">
        <row r="13">
          <cell r="I13">
            <v>5208.2</v>
          </cell>
        </row>
      </sheetData>
      <sheetData sheetId="2">
        <row r="13">
          <cell r="I13">
            <v>5208.2</v>
          </cell>
        </row>
      </sheetData>
      <sheetData sheetId="3">
        <row r="13">
          <cell r="I13">
            <v>5208.2</v>
          </cell>
        </row>
      </sheetData>
      <sheetData sheetId="4">
        <row r="13">
          <cell r="I13">
            <v>5208.2</v>
          </cell>
        </row>
      </sheetData>
      <sheetData sheetId="5">
        <row r="13">
          <cell r="I13">
            <v>5208.2</v>
          </cell>
        </row>
      </sheetData>
      <sheetData sheetId="6">
        <row r="13">
          <cell r="I13">
            <v>5208.2</v>
          </cell>
        </row>
      </sheetData>
      <sheetData sheetId="7">
        <row r="13">
          <cell r="I13">
            <v>5208.2</v>
          </cell>
        </row>
        <row r="16">
          <cell r="I16">
            <v>2686.62</v>
          </cell>
        </row>
        <row r="27">
          <cell r="C27">
            <v>0.08</v>
          </cell>
        </row>
        <row r="28">
          <cell r="C28">
            <v>0.04</v>
          </cell>
        </row>
        <row r="30">
          <cell r="C30">
            <v>0.01</v>
          </cell>
        </row>
      </sheetData>
      <sheetData sheetId="8">
        <row r="13">
          <cell r="I13">
            <v>5208.2</v>
          </cell>
        </row>
      </sheetData>
      <sheetData sheetId="9">
        <row r="13">
          <cell r="I13">
            <v>5208.2</v>
          </cell>
        </row>
      </sheetData>
      <sheetData sheetId="10"/>
      <sheetData sheetId="11">
        <row r="13">
          <cell r="I13">
            <v>5208.2</v>
          </cell>
        </row>
      </sheetData>
      <sheetData sheetId="12">
        <row r="13">
          <cell r="I13">
            <v>5208.2</v>
          </cell>
        </row>
      </sheetData>
      <sheetData sheetId="13">
        <row r="13">
          <cell r="I13">
            <v>5208.2</v>
          </cell>
        </row>
      </sheetData>
      <sheetData sheetId="14">
        <row r="13">
          <cell r="I13">
            <v>5208.2</v>
          </cell>
        </row>
      </sheetData>
      <sheetData sheetId="15">
        <row r="13">
          <cell r="I13">
            <v>5208.2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STO DGO"/>
      <sheetName val="PRES. BOCA NUEVA"/>
      <sheetName val="CONTRARO SEÑALIZACIONES"/>
      <sheetName val="Senalizacion"/>
      <sheetName val="A"/>
      <sheetName val="ANALISIS_STO_DGO"/>
      <sheetName val="PRES__BOCA_NUEVA"/>
      <sheetName val="CONTRARO_SEÑALIZACIONES"/>
      <sheetName val="ANALISIS_STO_DGO1"/>
      <sheetName val="PRES__BOCA_NUEVA1"/>
      <sheetName val="CONTRARO_SEÑALIZACIONES1"/>
      <sheetName val="Presup"/>
      <sheetName val="EDIFICIO COUNTERS"/>
      <sheetName val="Presup."/>
      <sheetName val="LISTADO INSUMOS DEL 2000"/>
      <sheetName val="Insumos"/>
      <sheetName val="Análisis de Precios"/>
      <sheetName val="Resumen Precio Equipos"/>
      <sheetName val="O.M. y Salarios"/>
      <sheetName val="Materiales"/>
      <sheetName val="PRESUP. HOSPIT. VERON"/>
      <sheetName val="Resumen"/>
      <sheetName val="Planilla &lt;ENM#5&gt;"/>
      <sheetName val="Resumen Reducciones"/>
      <sheetName val="Planilla..."/>
      <sheetName val="Planilla"/>
      <sheetName val="Amortización"/>
      <sheetName val="Estudios y Diseños"/>
      <sheetName val="&lt;T-0&gt;Sop.Estudios.y.Diseños"/>
      <sheetName val="Otros Indirectos"/>
      <sheetName val="(1)-Trab.Gen"/>
      <sheetName val="1.01"/>
      <sheetName val="1.02"/>
      <sheetName val="1.03"/>
      <sheetName val="1.04"/>
      <sheetName val="1.05"/>
      <sheetName val="(2)-Mov.Tierra"/>
      <sheetName val="2.01"/>
      <sheetName val="2.02"/>
      <sheetName val="2.03"/>
      <sheetName val="&lt;T-1&gt;Sop.Alambradas"/>
      <sheetName val="100.01"/>
      <sheetName val="2.06"/>
      <sheetName val="2.07"/>
      <sheetName val="2.09"/>
      <sheetName val="&lt;T-3&gt;Sop.Exc.Inservible.&amp;.NClas"/>
      <sheetName val="2.10"/>
      <sheetName val="2.11"/>
      <sheetName val="2.12@2.14-116.03"/>
      <sheetName val="Rutas.Acarreo"/>
      <sheetName val="2.15"/>
      <sheetName val="2.16"/>
      <sheetName val="2.17"/>
      <sheetName val="2.18"/>
      <sheetName val="&lt;T-4&gt;Sop.Relleno-(Previo)"/>
      <sheetName val="&lt;T-4&gt;Sop.Relleno-(Acumulado)"/>
      <sheetName val="ajustes de reporte relleno"/>
      <sheetName val="&lt;T-4&gt;Sop.Relleno-(Periodo)"/>
      <sheetName val="&lt;T-5&gt;Sop.Pedraplén"/>
      <sheetName val="2.19"/>
      <sheetName val="2.22"/>
      <sheetName val="PN-2.04"/>
      <sheetName val="&lt;T-7&gt;Sop.Perfilado&amp;Grama"/>
      <sheetName val="2.24"/>
      <sheetName val="2.36"/>
      <sheetName val="Mejoramiento Fundación"/>
      <sheetName val="116.01"/>
      <sheetName val="116.02"/>
      <sheetName val="&lt;T-14&gt;Estabilización.Cal"/>
      <sheetName val="&lt;T-15&gt;Estabilización.Cemento"/>
      <sheetName val="PN-2.06"/>
      <sheetName val="Interferencias-Tuberías"/>
      <sheetName val="128.01"/>
      <sheetName val="&lt;Presup&gt;Tubería.Yuca"/>
      <sheetName val="139.01"/>
      <sheetName val="&lt;Presup&gt;Tub.Haras.Nacionales"/>
      <sheetName val="184.01"/>
      <sheetName val="&lt;Presup&gt;Tubería.Mata.Gorda"/>
      <sheetName val="184.02"/>
      <sheetName val="&lt;Presup&gt;Tubería.El.Aguacate"/>
      <sheetName val="184.03"/>
      <sheetName val="&lt;Presup&gt;Tubería.La.Victoria"/>
      <sheetName val="139.02"/>
      <sheetName val="&lt;Presup&gt;Tubería.Juan.Tomás"/>
      <sheetName val="161.01"/>
      <sheetName val="&lt;Presup&gt;Tubería.Mal.Nombre"/>
      <sheetName val="PN-2.01"/>
      <sheetName val="&lt;Presup&gt;Tubería.Varios.Trabajos"/>
      <sheetName val="(3)-Drenaje"/>
      <sheetName val="Cunetas"/>
      <sheetName val="3.1.02"/>
      <sheetName val="3.1.03"/>
      <sheetName val="150.01"/>
      <sheetName val="150.02"/>
      <sheetName val="162.01"/>
      <sheetName val="Drenaje Subterraneo"/>
      <sheetName val="3.3.01"/>
      <sheetName val="3.3.02"/>
      <sheetName val="Alc.Cajón"/>
      <sheetName val="100.02"/>
      <sheetName val="3.4.1.01"/>
      <sheetName val="3.4.1.02"/>
      <sheetName val="3.4.1.03"/>
      <sheetName val="3.4.1.04"/>
      <sheetName val="3.4.1.05"/>
      <sheetName val="3.4.1.06"/>
      <sheetName val="3.4.1.07"/>
      <sheetName val="3.4.1.08"/>
      <sheetName val="3.4.1.09"/>
      <sheetName val="3.4.1.10"/>
      <sheetName val="3.4.1.11"/>
      <sheetName val="3.4.1.12"/>
      <sheetName val="101.01"/>
      <sheetName val="3.4.1.16"/>
      <sheetName val="3.4.1.17"/>
      <sheetName val="Alc.Tubular"/>
      <sheetName val="3.4.2.01"/>
      <sheetName val="3.4.2.03"/>
      <sheetName val="3.4.2.04"/>
      <sheetName val="3.4.2.06"/>
      <sheetName val="3.4.2.07"/>
      <sheetName val="3.4.2.08"/>
      <sheetName val="3.4.2.09"/>
      <sheetName val="3.4.2.10"/>
      <sheetName val="3.4.2.11"/>
      <sheetName val="3.4.2.12"/>
      <sheetName val="&lt;T-6&gt;Sop.Exc.Rell.Estr.Alcant."/>
      <sheetName val="Colectores"/>
      <sheetName val="119.01"/>
      <sheetName val="119.02"/>
      <sheetName val="119.03"/>
      <sheetName val="119.04"/>
      <sheetName val="119.05"/>
      <sheetName val="119.06"/>
      <sheetName val="119.07"/>
      <sheetName val="119.08"/>
      <sheetName val="119.09"/>
      <sheetName val="129.01"/>
      <sheetName val="&lt;T-8&gt;Sop.Acero.Alcantarillas"/>
      <sheetName val="(4)-Estructuras"/>
      <sheetName val="(Puente)-Mal Nombre"/>
      <sheetName val="4.1.1.01"/>
      <sheetName val="4.1.1.04"/>
      <sheetName val="4.1.1.06"/>
      <sheetName val="4.1.1.08"/>
      <sheetName val="104.01"/>
      <sheetName val="104.02"/>
      <sheetName val="4.1.1.9"/>
      <sheetName val="4.1.1.10"/>
      <sheetName val="4.1.1.11"/>
      <sheetName val="4.1.1.12"/>
      <sheetName val="4.1.1.14"/>
      <sheetName val="4.1.1.15"/>
      <sheetName val="4.1.1.16"/>
      <sheetName val="4.1.1.18"/>
      <sheetName val="4.1.1.21"/>
      <sheetName val="130.01"/>
      <sheetName val="4.1.1.22"/>
      <sheetName val="4.1.1.25"/>
      <sheetName val="4.1.1.26"/>
      <sheetName val="120.01"/>
      <sheetName val="104.03"/>
      <sheetName val="4.1.4.04"/>
      <sheetName val="102.01"/>
      <sheetName val="102.02"/>
      <sheetName val="102.03"/>
      <sheetName val="102.04"/>
      <sheetName val="102.05"/>
      <sheetName val="4.1.4.06"/>
      <sheetName val="4.1.4.08"/>
      <sheetName val="4.1.4.09"/>
      <sheetName val="4.1.4.11"/>
      <sheetName val="4.1.4.18"/>
      <sheetName val="(Puente)-Dajao"/>
      <sheetName val="4.1.4.25"/>
      <sheetName val="106.02"/>
      <sheetName val="113.01"/>
      <sheetName val="113.02"/>
      <sheetName val="113.03"/>
      <sheetName val="106.01"/>
      <sheetName val="121.01"/>
      <sheetName val="121.02"/>
      <sheetName val="131.01"/>
      <sheetName val="131.02"/>
      <sheetName val="140.01"/>
      <sheetName val="140.02"/>
      <sheetName val="145.01"/>
      <sheetName val="145.02"/>
      <sheetName val="145.03"/>
      <sheetName val="145.04"/>
      <sheetName val="145.05"/>
      <sheetName val="163.01"/>
      <sheetName val="(Puente)-Haras Nacionales"/>
      <sheetName val="PN-4.2.2.02"/>
      <sheetName val="151.01"/>
      <sheetName val="4.2.2.02"/>
      <sheetName val="4.2.2.03"/>
      <sheetName val="4.2.2.04"/>
      <sheetName val="4.2.2.10"/>
      <sheetName val="151.02"/>
      <sheetName val="4.2.2.11"/>
      <sheetName val="4.2.2.12"/>
      <sheetName val="4.2.2.13"/>
      <sheetName val="103.01"/>
      <sheetName val="103.02"/>
      <sheetName val="103.03"/>
      <sheetName val="103.04"/>
      <sheetName val="105.01"/>
      <sheetName val="105.02"/>
      <sheetName val="105.03"/>
      <sheetName val="4.2.2.15 "/>
      <sheetName val="4.2.2.16"/>
      <sheetName val="4.2.2.17"/>
      <sheetName val="108.01"/>
      <sheetName val="108.02"/>
      <sheetName val="108.03"/>
      <sheetName val="111.01"/>
      <sheetName val="111.02"/>
      <sheetName val="111.03"/>
      <sheetName val="111.04"/>
      <sheetName val="114.01"/>
      <sheetName val="122.01"/>
      <sheetName val="141.01"/>
      <sheetName val="141.02"/>
      <sheetName val="141.03"/>
      <sheetName val="132.01"/>
      <sheetName val="132.02"/>
      <sheetName val="zapata bordillo-haras"/>
      <sheetName val="(Puente)-Yuca"/>
      <sheetName val="4.1.3.04"/>
      <sheetName val="4.1.3.06"/>
      <sheetName val="4.1.3.07"/>
      <sheetName val="4.1.3.08"/>
      <sheetName val="4.1.3.09"/>
      <sheetName val="112.01"/>
      <sheetName val="112.02"/>
      <sheetName val="112.03"/>
      <sheetName val="112.04"/>
      <sheetName val="112.05"/>
      <sheetName val="112.06"/>
      <sheetName val="112.07"/>
      <sheetName val="4.1.3.01"/>
      <sheetName val="4.1.3.18"/>
      <sheetName val="4.1.3.25"/>
      <sheetName val="123.01"/>
      <sheetName val="123.02"/>
      <sheetName val="123.03"/>
      <sheetName val="133.01"/>
      <sheetName val="142.01"/>
      <sheetName val="142.02"/>
      <sheetName val="146.01"/>
      <sheetName val="146.02"/>
      <sheetName val="146.03"/>
      <sheetName val="146.04"/>
      <sheetName val="152.01"/>
      <sheetName val="152.02"/>
      <sheetName val="164.01"/>
      <sheetName val="zapata.bordillo.losa.Yuca"/>
      <sheetName val="172.01"/>
      <sheetName val="172.02"/>
      <sheetName val="172.03"/>
      <sheetName val="PN-4.1.3.01"/>
      <sheetName val="PN-4.1.3.02"/>
      <sheetName val="PN-4.1.3.03"/>
      <sheetName val="PN-4.1.3.04"/>
      <sheetName val="(Puente)-Cabón"/>
      <sheetName val="4.1.2.06"/>
      <sheetName val="4.1.2.07"/>
      <sheetName val="4.1.2.11"/>
      <sheetName val="4.1.2.18"/>
      <sheetName val="4.1.2.20"/>
      <sheetName val="4.1.2.08"/>
      <sheetName val="4.1.2.25"/>
      <sheetName val="134.01"/>
      <sheetName val="134.02"/>
      <sheetName val="134.03"/>
      <sheetName val="143.01"/>
      <sheetName val="147.01"/>
      <sheetName val="153.01"/>
      <sheetName val="165.01"/>
      <sheetName val="165.02"/>
      <sheetName val="165.03"/>
      <sheetName val="173.01"/>
      <sheetName val="173.02"/>
      <sheetName val="PN-4.1.2.01"/>
      <sheetName val="PN-4.1.2.03"/>
      <sheetName val="PN-4.1.2.04"/>
      <sheetName val="PN-4.1.2.05"/>
      <sheetName val="153.02"/>
      <sheetName val="153.03"/>
      <sheetName val="(Puente)-Tossa"/>
      <sheetName val="4.1.5.04"/>
      <sheetName val="4.1.5.06"/>
      <sheetName val="4.1.5.07"/>
      <sheetName val="4.1.5.08"/>
      <sheetName val="4.1.5.09"/>
      <sheetName val="4.1.5.11"/>
      <sheetName val="154.01"/>
      <sheetName val="154.02"/>
      <sheetName val="135.01"/>
      <sheetName val="135.02"/>
      <sheetName val="135.03"/>
      <sheetName val="135.04"/>
      <sheetName val="135.05"/>
      <sheetName val="166.01"/>
      <sheetName val="174.01"/>
      <sheetName val="174.02"/>
      <sheetName val="174.03"/>
      <sheetName val="PN-4.1.5.03"/>
      <sheetName val="PN-4.1.5.05"/>
      <sheetName val="PN-4.1.5.06"/>
      <sheetName val="PN-4.1.5.07"/>
      <sheetName val="PN-4.1.5.08"/>
      <sheetName val="PN-4.1.5.09"/>
      <sheetName val="PN-4.1.5.11"/>
      <sheetName val="PN-4.1.5.12"/>
      <sheetName val="174.04"/>
      <sheetName val="174.05"/>
      <sheetName val="174.06"/>
      <sheetName val="174.07"/>
      <sheetName val="PN-4.1.5.13"/>
      <sheetName val="(Puente)-Ozama"/>
      <sheetName val="4.1.6.02"/>
      <sheetName val="4.1.6.05"/>
      <sheetName val="4.1.6.07"/>
      <sheetName val="4.1.6.09"/>
      <sheetName val="4.1.6.10"/>
      <sheetName val="&lt;P.U.&gt;Estructura.Puente"/>
      <sheetName val="4.1.6.13"/>
      <sheetName val="4.1.6.17"/>
      <sheetName val="175.01"/>
      <sheetName val="175.02"/>
      <sheetName val="175.03"/>
      <sheetName val="175.04"/>
      <sheetName val="PN-4.1.6.03"/>
      <sheetName val="175.05"/>
      <sheetName val="144.01"/>
      <sheetName val="144.02"/>
      <sheetName val="144.03"/>
      <sheetName val="155.01"/>
      <sheetName val="155.02"/>
      <sheetName val="155.03"/>
      <sheetName val="PN-4.1.6.06"/>
      <sheetName val="PN-4.1.6.09@PN-4.1.6.11"/>
      <sheetName val="PN-4.1.6.14"/>
      <sheetName val="(Puente)-Juan Tomas"/>
      <sheetName val="156.01"/>
      <sheetName val="156.02"/>
      <sheetName val="167.01"/>
      <sheetName val="176.01"/>
      <sheetName val="176.02"/>
      <sheetName val="176.03"/>
      <sheetName val="176.04"/>
      <sheetName val="176.05"/>
      <sheetName val="176.06"/>
      <sheetName val="176.07"/>
      <sheetName val="176.08"/>
      <sheetName val="176.09"/>
      <sheetName val="176.10"/>
      <sheetName val="176.11"/>
      <sheetName val="176.12"/>
      <sheetName val="PN-4.1.7.04"/>
      <sheetName val="PN-4.1.7.05"/>
      <sheetName val="PN-4.1.7.06"/>
      <sheetName val="PN-4.1.7.09"/>
      <sheetName val="PN-4.1.7.10"/>
      <sheetName val="PN-4.1.7.11"/>
      <sheetName val="PN-4.1.7.12"/>
      <sheetName val="PN-4.1.7.14"/>
      <sheetName val="PN-4.1.7.20"/>
      <sheetName val="PN-4.1.7.29"/>
      <sheetName val="(Distribuidor)-Punta-Yamasá"/>
      <sheetName val="4.2.1.05"/>
      <sheetName val="4.2.1.17"/>
      <sheetName val="4.2.1.10 "/>
      <sheetName val="4.2.1.11"/>
      <sheetName val="4.2.1.13"/>
      <sheetName val="115.01"/>
      <sheetName val="115.02"/>
      <sheetName val="115.03"/>
      <sheetName val="115.04"/>
      <sheetName val="115.05"/>
      <sheetName val="115.06"/>
      <sheetName val="115.07"/>
      <sheetName val="115.08"/>
      <sheetName val="124.01"/>
      <sheetName val="124.02"/>
      <sheetName val="124.03"/>
      <sheetName val="124.04"/>
      <sheetName val="124.05"/>
      <sheetName val="148.01"/>
      <sheetName val="148.02"/>
      <sheetName val="157.01"/>
      <sheetName val="157.02"/>
      <sheetName val="PN-4.2.1.03"/>
      <sheetName val="PN-4.2.1.05"/>
      <sheetName val="PN-4.2.1.08"/>
      <sheetName val="4.2.1.16"/>
      <sheetName val="4.2.1.21"/>
      <sheetName val="4.2.1.29"/>
      <sheetName val="4.2.1.30"/>
      <sheetName val="registros punta"/>
      <sheetName val="(Distribuidor)-La Victoria"/>
      <sheetName val="4.2.4.10"/>
      <sheetName val="4.2.4.04"/>
      <sheetName val="4.2.4.11"/>
      <sheetName val="4.2.4.15"/>
      <sheetName val="4.2.4.16"/>
      <sheetName val="4.2.4.13"/>
      <sheetName val="125.01"/>
      <sheetName val="125.02"/>
      <sheetName val="177.01"/>
      <sheetName val="177.02"/>
      <sheetName val="177.03"/>
      <sheetName val="177.04"/>
      <sheetName val="177.05"/>
      <sheetName val="177.06"/>
      <sheetName val="177.07"/>
      <sheetName val="158.01"/>
      <sheetName val="158.02"/>
      <sheetName val="158.03"/>
      <sheetName val="158.04"/>
      <sheetName val="158.05"/>
      <sheetName val="(Distribuidor)-Carre.Samaná"/>
      <sheetName val="4.2.5.01"/>
      <sheetName val="4.2.5.03"/>
      <sheetName val="4.2.5.11"/>
      <sheetName val="4.2.5.12"/>
      <sheetName val="4.2.5.13"/>
      <sheetName val="4.2.5.14"/>
      <sheetName val="178.01"/>
      <sheetName val="178.02"/>
      <sheetName val="178.03"/>
      <sheetName val="178.04"/>
      <sheetName val="178.05"/>
      <sheetName val="PN-4.2.5.04"/>
      <sheetName val="PN-4.2.5.08"/>
      <sheetName val="PN-4.2.5.12"/>
      <sheetName val="PN-4.2.5.15"/>
      <sheetName val="(Paso Inferior)-La Victoria"/>
      <sheetName val="4.3.2.10"/>
      <sheetName val="4.3.2.11"/>
      <sheetName val="4.3.2.12"/>
      <sheetName val="4.3.2.14"/>
      <sheetName val="4.3.2.15"/>
      <sheetName val="4.3.2.18"/>
      <sheetName val="4.3.2.21"/>
      <sheetName val="4.3.2.22"/>
      <sheetName val="(Paso Inferior)-Mata Mamón"/>
      <sheetName val="4.3.3.10"/>
      <sheetName val="4.3.3.11"/>
      <sheetName val="4.3.3.12"/>
      <sheetName val="4.3.3.14"/>
      <sheetName val="4.3.3.18"/>
      <sheetName val="4.3.3.21"/>
      <sheetName val="4.3.3.22"/>
      <sheetName val="(Paso Inferior)-Yabacao"/>
      <sheetName val="136.01"/>
      <sheetName val="136.02"/>
      <sheetName val="136.03"/>
      <sheetName val="136.04"/>
      <sheetName val="149.01"/>
      <sheetName val="136.05"/>
      <sheetName val="(Puente)-Provisional Ozama "/>
      <sheetName val="117.01"/>
      <sheetName val="117.02"/>
      <sheetName val="117.03"/>
      <sheetName val="117.04"/>
      <sheetName val="(Paso Inferior) El Aguacate"/>
      <sheetName val="(Paso Inferior)-Los Rojas"/>
      <sheetName val="159.01"/>
      <sheetName val="159.02"/>
      <sheetName val="159.03"/>
      <sheetName val="159.04"/>
      <sheetName val="168.01"/>
      <sheetName val="168.02"/>
      <sheetName val="168.03"/>
      <sheetName val="179.01"/>
      <sheetName val="PN-4.3.6.06"/>
      <sheetName val="(Paso Inferior)-El Aguacate"/>
      <sheetName val="169.01"/>
      <sheetName val="169.02"/>
      <sheetName val="Aguacate-.01"/>
      <sheetName val="169.03"/>
      <sheetName val="169.04"/>
      <sheetName val="180.01"/>
      <sheetName val="170.01"/>
      <sheetName val="170.02"/>
      <sheetName val="PN-4.3.5.03"/>
      <sheetName val="PN-4.3.5.04"/>
      <sheetName val="PN-4.3.5.05"/>
      <sheetName val="(Paso Inferior)-Mal Nombre"/>
      <sheetName val="170.03"/>
      <sheetName val="170.04"/>
      <sheetName val="181.01"/>
      <sheetName val="181.02"/>
      <sheetName val="117.05"/>
      <sheetName val="117.06"/>
      <sheetName val="126.01"/>
      <sheetName val="126.02"/>
      <sheetName val="137.01"/>
      <sheetName val="&lt;T-12&gt;Sop.Pedrap.Puente.Prov."/>
      <sheetName val="PN-4.3.1.03"/>
      <sheetName val="PN-4.3.1.05"/>
      <sheetName val="PN-4.3.1.07"/>
      <sheetName val="&lt;T-9&gt;Sop.Pilotes"/>
      <sheetName val="&lt;T-10&gt;Sop.Acero.Puentes"/>
      <sheetName val="Misceláneos-Estr."/>
      <sheetName val="182.01"/>
      <sheetName val="&lt;P.U.&gt;Acero.Refuerzo"/>
      <sheetName val="&lt;P.U.&gt;Pretensado.Cable.Acero"/>
      <sheetName val="Wick.Drains-Geopier"/>
      <sheetName val="109.01"/>
      <sheetName val="118.01"/>
      <sheetName val="118.02"/>
      <sheetName val="127.01"/>
      <sheetName val="171.01@171.03"/>
      <sheetName val="127.02"/>
      <sheetName val="127.03"/>
      <sheetName val="138.01"/>
      <sheetName val="&lt;T-13&gt;Drenes.Verticales"/>
      <sheetName val="&lt;T-16&gt;Pre-Perforación.Drenes"/>
      <sheetName val="&lt;T-17&gt;Columna.de.Grava"/>
      <sheetName val="&lt;T-18&gt;Columna.Grava.Terravanza"/>
      <sheetName val="Peaje"/>
      <sheetName val="4.4.02"/>
      <sheetName val="PN-4.4.01"/>
      <sheetName val="PN-4.4.02"/>
      <sheetName val="(5)-Estructura.de.Pavimento"/>
      <sheetName val="5.01"/>
      <sheetName val="5.02"/>
      <sheetName val="5.03@5.06"/>
      <sheetName val="5.07@5.10"/>
      <sheetName val="5.11"/>
      <sheetName val="5.12"/>
      <sheetName val="5.13"/>
      <sheetName val="5.14"/>
      <sheetName val="5.15"/>
      <sheetName val="&lt;T-2&gt;Acopio.Base.Planta.Indio"/>
      <sheetName val="&lt;P.U.&gt;Base.Estabilizada"/>
      <sheetName val="5.16@5.19"/>
      <sheetName val="160.01"/>
      <sheetName val="160.02"/>
      <sheetName val="183.01"/>
      <sheetName val="183.02"/>
      <sheetName val="PN-5.01"/>
      <sheetName val="PN-5.03"/>
      <sheetName val="PN-5.04"/>
      <sheetName val="PN-5.05"/>
      <sheetName val="&lt;T-19&gt;Sop.SubBase"/>
      <sheetName val="&lt;T-20&gt;Sop.Base"/>
      <sheetName val="&lt;T-21&gt;Sop.Asfalto"/>
      <sheetName val="(6)-Terminaciones"/>
      <sheetName val="6.2.01"/>
      <sheetName val="6.3.01"/>
      <sheetName val="6.3.02"/>
      <sheetName val="6.3.03"/>
      <sheetName val="6.3.04"/>
      <sheetName val="6.3.05"/>
      <sheetName val="6.3.19"/>
      <sheetName val="6.3.20"/>
      <sheetName val="6.3.21"/>
      <sheetName val="6.1.01 Contenes"/>
      <sheetName val="6.1.02 Bordillos"/>
      <sheetName val="6.1.03 Aceras Hormigon "/>
      <sheetName val="6.1.04Relleno Acera"/>
      <sheetName val="Paisajismo"/>
      <sheetName val="Iluminacion Vial"/>
      <sheetName val="(7)-Electrificación e ilum."/>
      <sheetName val="7.01"/>
      <sheetName val="7.02"/>
      <sheetName val="(Reembolsables)-Militares"/>
      <sheetName val="107.01"/>
      <sheetName val="185.01"/>
      <sheetName val="&lt;T-11&gt;Sop.Militares"/>
      <sheetName val="(Reembolsables)-Interf.Electric"/>
      <sheetName val="186.01"/>
      <sheetName val="Pres. Interferencia Electrica"/>
      <sheetName val="(110)-Puente.Provisional"/>
      <sheetName val="110.01"/>
      <sheetName val="x1-relleno prueba"/>
      <sheetName val="&lt;x1&gt;Relleno.Prueba.Avenida"/>
      <sheetName val="&lt;Estatus Proyecto&gt;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Contrato"/>
      <sheetName val="MO"/>
      <sheetName val="Materiales"/>
      <sheetName val="Equipos"/>
      <sheetName val="Calculo"/>
      <sheetName val="Insumos"/>
      <sheetName val="Resumen Precio Equipos"/>
      <sheetName val="O.M. y Salarios"/>
      <sheetName val="M.O."/>
      <sheetName val="MATERIALES LISTADO"/>
    </sheetNames>
    <sheetDataSet>
      <sheetData sheetId="0">
        <row r="4">
          <cell r="B4">
            <v>689.6</v>
          </cell>
        </row>
      </sheetData>
      <sheetData sheetId="1" refreshError="1">
        <row r="11">
          <cell r="C11">
            <v>268</v>
          </cell>
        </row>
        <row r="14">
          <cell r="C14">
            <v>830</v>
          </cell>
        </row>
      </sheetData>
      <sheetData sheetId="2" refreshError="1">
        <row r="4">
          <cell r="B4">
            <v>689.6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Contrato"/>
      <sheetName val="MO"/>
      <sheetName val="Materiales"/>
      <sheetName val="Equipos"/>
      <sheetName val="Calculo"/>
      <sheetName val="Ca|culo"/>
      <sheetName val="Insumos"/>
    </sheetNames>
    <sheetDataSet>
      <sheetData sheetId="0" refreshError="1"/>
      <sheetData sheetId="1" refreshError="1"/>
      <sheetData sheetId="2">
        <row r="3">
          <cell r="B3">
            <v>135</v>
          </cell>
        </row>
        <row r="5">
          <cell r="B5">
            <v>550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OS"/>
      <sheetName val="MORTEROS Y HR"/>
      <sheetName val="GASTOS INDIR."/>
      <sheetName val="CANAL BOHECHIO"/>
      <sheetName val="COMUNES"/>
      <sheetName val="P CASAS 1"/>
      <sheetName val="P CASA 2"/>
      <sheetName val="MATERIALES LISTADO"/>
      <sheetName val="EQUIPOS LISTADO"/>
      <sheetName val="MANO OBRA LISTADO"/>
      <sheetName val="REMOCION COMPUERTA"/>
      <sheetName val="BOMBAS DE AGUA"/>
      <sheetName val="Análisis"/>
      <sheetName val="Insumos"/>
      <sheetName val="Cabañas Ejecutivas"/>
      <sheetName val="Cabañas Presidenciales "/>
      <sheetName val="Cabañas simple Tipo I"/>
      <sheetName val="Cabañas simple Tipo 2"/>
      <sheetName val="Cabañas simple Tipo 3"/>
      <sheetName val="Cabañas Vice Presidenciales"/>
      <sheetName val="Calles, aceras y contenes"/>
      <sheetName val="Resumen"/>
      <sheetName val="Caseta de planta"/>
      <sheetName val="Edificio Administracion"/>
      <sheetName val="Edificio de Entrada"/>
      <sheetName val="Hoja de presupuesto"/>
      <sheetName val="Prec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8">
          <cell r="D8">
            <v>0.5</v>
          </cell>
        </row>
        <row r="9">
          <cell r="D9">
            <v>180</v>
          </cell>
        </row>
        <row r="10">
          <cell r="D10">
            <v>200</v>
          </cell>
        </row>
        <row r="12">
          <cell r="D12">
            <v>175</v>
          </cell>
        </row>
        <row r="17">
          <cell r="D17">
            <v>81.95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  <sheetName val="GONZALO"/>
      <sheetName val="via"/>
      <sheetName val="MATERIALES LISTADO"/>
      <sheetName val="Insumos"/>
      <sheetName val="Análisis"/>
    </sheetNames>
    <sheetDataSet>
      <sheetData sheetId="0" refreshError="1">
        <row r="9">
          <cell r="C9">
            <v>1525</v>
          </cell>
        </row>
        <row r="10">
          <cell r="C10">
            <v>578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>
        <row r="9">
          <cell r="C9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9">
          <cell r="C9">
            <v>1</v>
          </cell>
        </row>
      </sheetData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ificio A"/>
      <sheetName val="Edificio D"/>
      <sheetName val="Edicio c"/>
      <sheetName val="electr."/>
      <sheetName val="Unv. "/>
      <sheetName val="Presupuesto"/>
      <sheetName val="Volumenes"/>
      <sheetName val="Anal. horm."/>
      <sheetName val="Mat"/>
      <sheetName val="anal term"/>
      <sheetName val="Ana-Sanit."/>
      <sheetName val="Pu-Sanit."/>
      <sheetName val="Ana-Elect"/>
      <sheetName val="PU-Elect."/>
      <sheetName val="anal aire"/>
      <sheetName val="climat."/>
      <sheetName val="Jornal"/>
      <sheetName val="cuantias "/>
      <sheetName val="peso-cuantia"/>
      <sheetName val="planta trata"/>
      <sheetName val="subida materiales"/>
      <sheetName val="Hoja5"/>
      <sheetName val="M. O. exc."/>
      <sheetName val="Hoja3"/>
      <sheetName val="Ana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  <sheetName val="Ana"/>
      <sheetName val="MATERIALES LISTADO"/>
      <sheetName val="Insumos"/>
      <sheetName val="Análisis"/>
      <sheetName val="Análisis de Precios"/>
      <sheetName val="MO"/>
      <sheetName val="M.O."/>
      <sheetName val="Mano de Ob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234">
          <cell r="I2234">
            <v>5287.3739999999998</v>
          </cell>
        </row>
        <row r="2356">
          <cell r="F2356">
            <v>43.914999999999999</v>
          </cell>
        </row>
        <row r="2357">
          <cell r="F2357">
            <v>58.95</v>
          </cell>
        </row>
        <row r="2358">
          <cell r="F2358">
            <v>225.58800000000002</v>
          </cell>
        </row>
        <row r="2521">
          <cell r="S2521">
            <v>1495.8779999999999</v>
          </cell>
        </row>
        <row r="2682">
          <cell r="F2682">
            <v>60.85</v>
          </cell>
        </row>
        <row r="2683">
          <cell r="F2683">
            <v>14.549999999999999</v>
          </cell>
        </row>
        <row r="2684">
          <cell r="F2684">
            <v>170.22</v>
          </cell>
        </row>
      </sheetData>
      <sheetData sheetId="7" refreshError="1">
        <row r="1139">
          <cell r="F1139">
            <v>14642.429999999998</v>
          </cell>
        </row>
      </sheetData>
      <sheetData sheetId="8" refreshError="1">
        <row r="15">
          <cell r="D15">
            <v>1240</v>
          </cell>
        </row>
        <row r="62">
          <cell r="D62">
            <v>750</v>
          </cell>
        </row>
        <row r="99">
          <cell r="D99">
            <v>1744</v>
          </cell>
        </row>
        <row r="155">
          <cell r="D155">
            <v>3029.22</v>
          </cell>
        </row>
        <row r="156">
          <cell r="D156">
            <v>5152</v>
          </cell>
        </row>
        <row r="157">
          <cell r="D157">
            <v>5152</v>
          </cell>
        </row>
        <row r="160">
          <cell r="D160">
            <v>5800</v>
          </cell>
        </row>
        <row r="163">
          <cell r="D163">
            <v>5800</v>
          </cell>
        </row>
      </sheetData>
      <sheetData sheetId="9" refreshError="1">
        <row r="224">
          <cell r="G224">
            <v>492.69114999999999</v>
          </cell>
        </row>
        <row r="251">
          <cell r="G251">
            <v>505.60194999999993</v>
          </cell>
        </row>
        <row r="958">
          <cell r="G958">
            <v>879.60915</v>
          </cell>
        </row>
        <row r="1219">
          <cell r="G1219">
            <v>83.95</v>
          </cell>
        </row>
        <row r="1279">
          <cell r="G1279">
            <v>164.05</v>
          </cell>
        </row>
        <row r="1794">
          <cell r="F1794">
            <v>192.45389</v>
          </cell>
        </row>
        <row r="1808">
          <cell r="F1808">
            <v>50.088949999999997</v>
          </cell>
        </row>
        <row r="1819">
          <cell r="F1819">
            <v>567.19946200000004</v>
          </cell>
        </row>
      </sheetData>
      <sheetData sheetId="10" refreshError="1">
        <row r="552">
          <cell r="F552">
            <v>299.31</v>
          </cell>
        </row>
      </sheetData>
      <sheetData sheetId="11" refreshError="1">
        <row r="183">
          <cell r="C183">
            <v>351.48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3320">
          <cell r="F3320">
            <v>114.45909</v>
          </cell>
        </row>
        <row r="3329">
          <cell r="F3329">
            <v>176.85633999999999</v>
          </cell>
        </row>
        <row r="3459">
          <cell r="F3459">
            <v>737.17365130498786</v>
          </cell>
        </row>
        <row r="3512">
          <cell r="F3512">
            <v>1340.6621825396824</v>
          </cell>
        </row>
        <row r="3522">
          <cell r="F3522">
            <v>219.82928999999999</v>
          </cell>
        </row>
        <row r="3537">
          <cell r="F3537">
            <v>579.17847000000017</v>
          </cell>
        </row>
        <row r="3554">
          <cell r="F3554">
            <v>77.759999999999991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Analisis (2)"/>
      <sheetName val="1"/>
      <sheetName val="Insumos"/>
      <sheetName val="Cubicacion"/>
      <sheetName val="Análisis"/>
    </sheetNames>
    <sheetDataSet>
      <sheetData sheetId="0"/>
      <sheetData sheetId="1"/>
      <sheetData sheetId="2"/>
      <sheetData sheetId="3">
        <row r="10">
          <cell r="C10">
            <v>578</v>
          </cell>
        </row>
      </sheetData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MOS"/>
      <sheetName val="Ins 2"/>
      <sheetName val="INSU"/>
      <sheetName val="MO"/>
    </sheetNames>
    <sheetDataSet>
      <sheetData sheetId="0"/>
      <sheetData sheetId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s Sociales"/>
      <sheetName val="cuantias qq"/>
      <sheetName val="Cant. capabeg rell"/>
      <sheetName val="cant de ventanas y puertas"/>
      <sheetName val="cant Dimensiones losas"/>
      <sheetName val="cant hormigon armado"/>
      <sheetName val="Base de datos Res. Nicole I"/>
      <sheetName val="Insumos materiales"/>
      <sheetName val="Costos Mano de Obra"/>
      <sheetName val="Elaborac. Product todo costo"/>
      <sheetName val="Tabla Insumos materiales"/>
      <sheetName val="Tabla Costos Mano de Obra"/>
      <sheetName val="Tabla Elabor. Product todo cost"/>
      <sheetName val="Ana. Horm mexc mort"/>
      <sheetName val="Ana. blocks y termin."/>
      <sheetName val="Ana. pint. y mas "/>
      <sheetName val="Plomeria "/>
      <sheetName val="Ana"/>
      <sheetName val="PREC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32">
          <cell r="J32">
            <v>120</v>
          </cell>
        </row>
        <row r="45">
          <cell r="J45">
            <v>275</v>
          </cell>
        </row>
        <row r="48">
          <cell r="J48">
            <v>324</v>
          </cell>
        </row>
      </sheetData>
      <sheetData sheetId="8" refreshError="1">
        <row r="13">
          <cell r="O13">
            <v>50</v>
          </cell>
        </row>
        <row r="37">
          <cell r="O37">
            <v>7</v>
          </cell>
        </row>
        <row r="41">
          <cell r="O41">
            <v>3.5</v>
          </cell>
        </row>
        <row r="42">
          <cell r="O42">
            <v>2.8</v>
          </cell>
        </row>
        <row r="46">
          <cell r="O46">
            <v>100</v>
          </cell>
        </row>
        <row r="52">
          <cell r="O52">
            <v>5</v>
          </cell>
        </row>
        <row r="55">
          <cell r="O55">
            <v>0</v>
          </cell>
        </row>
        <row r="71">
          <cell r="O71">
            <v>110</v>
          </cell>
        </row>
      </sheetData>
      <sheetData sheetId="9"/>
      <sheetData sheetId="10"/>
      <sheetData sheetId="11"/>
      <sheetData sheetId="12"/>
      <sheetData sheetId="13" refreshError="1">
        <row r="70">
          <cell r="D70">
            <v>3526.3227562500001</v>
          </cell>
        </row>
        <row r="85">
          <cell r="D85">
            <v>3343.3686486375004</v>
          </cell>
        </row>
      </sheetData>
      <sheetData sheetId="14" refreshError="1">
        <row r="6">
          <cell r="D6">
            <v>820.26717298649987</v>
          </cell>
        </row>
      </sheetData>
      <sheetData sheetId="15"/>
      <sheetData sheetId="16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Presupuesto"/>
      <sheetName val="Sheet2"/>
      <sheetName val="Sheet3"/>
    </sheetNames>
    <sheetDataSet>
      <sheetData sheetId="0">
        <row r="63">
          <cell r="D63">
            <v>5342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na. blocks y termin."/>
      <sheetName val="Costos Mano de Obra"/>
      <sheetName val="Insumos materiales"/>
      <sheetName val="Ana. Horm mexc mort"/>
      <sheetName val="Ins"/>
      <sheetName val="Insumos"/>
      <sheetName val="Análisis"/>
      <sheetName val="Cabañas simple Tipo 2"/>
      <sheetName val="Cabañas simple Tipo 3"/>
      <sheetName val="Cabañas Vice Presidenciales"/>
      <sheetName val="ADDENDA"/>
    </sheetNames>
    <sheetDataSet>
      <sheetData sheetId="0" refreshError="1"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.Carga"/>
      <sheetName val="Col.Carga (2)"/>
      <sheetName val="Col.Amarre"/>
      <sheetName val="Col.Amarre (2)"/>
      <sheetName val="Vga.Carga"/>
      <sheetName val="Vga.Carga (2)"/>
      <sheetName val="Vga.Amarre"/>
      <sheetName val="Vga.Amarre (2)"/>
      <sheetName val="Losa Entrep."/>
      <sheetName val="Losa Entrep. (2)"/>
      <sheetName val="Escalera"/>
      <sheetName val="Muros"/>
      <sheetName val="Pedido"/>
      <sheetName val="Análisis"/>
      <sheetName val="INS"/>
      <sheetName val="M.O."/>
      <sheetName val="Insumos"/>
      <sheetName val="Ana. blocks y termin."/>
      <sheetName val="Costos Mano de Obra"/>
      <sheetName val="Insumos materiales"/>
      <sheetName val="Ana. Horm mexc mort"/>
      <sheetName val="Análisis de Precios"/>
    </sheetNames>
    <sheetDataSet>
      <sheetData sheetId="0" refreshError="1"/>
      <sheetData sheetId="1" refreshError="1"/>
      <sheetData sheetId="2" refreshError="1">
        <row r="9">
          <cell r="J9">
            <v>0</v>
          </cell>
        </row>
        <row r="10">
          <cell r="J10">
            <v>0</v>
          </cell>
        </row>
        <row r="11">
          <cell r="AJ11">
            <v>0</v>
          </cell>
          <cell r="AR11">
            <v>0</v>
          </cell>
        </row>
        <row r="13">
          <cell r="AG13">
            <v>0</v>
          </cell>
          <cell r="AP1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6">
          <cell r="I16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portes Grales.Controles de Ob"/>
      <sheetName val="Hoja1"/>
      <sheetName val="Hoja2"/>
      <sheetName val="Hoja3"/>
      <sheetName val="Ins1"/>
      <sheetName val="Ins2"/>
      <sheetName val="InsOfic"/>
      <sheetName val="Cotz."/>
      <sheetName val="Jornales"/>
      <sheetName val="Indirectos"/>
      <sheetName val="Indirectos (2)"/>
      <sheetName val="Indirectos Ejec."/>
      <sheetName val="Analisis"/>
      <sheetName val="Pres-Cub-Adic"/>
      <sheetName val="Pres-Ejec."/>
      <sheetName val="Pedido Unit."/>
      <sheetName val="Pedido Masivo "/>
      <sheetName val="Soporte Pedido Unit."/>
      <sheetName val="Soporte Pedido Masivo "/>
      <sheetName val="Partidas No Contempladas"/>
      <sheetName val="Col.Amarre"/>
      <sheetName val="Escalera"/>
      <sheetName val="Muros"/>
      <sheetName val="Análi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Presupuesto"/>
      <sheetName val="Analisis albañileria"/>
      <sheetName val="Analisis Electrico"/>
      <sheetName val="qqVgas"/>
      <sheetName val="qqLosa1 "/>
      <sheetName val="qqEscalera"/>
      <sheetName val="Cotz."/>
      <sheetName val="Col.Amarre"/>
      <sheetName val="Escalera"/>
      <sheetName val="Mu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AJ11">
            <v>40</v>
          </cell>
          <cell r="AR11">
            <v>40</v>
          </cell>
        </row>
        <row r="13">
          <cell r="AG13">
            <v>0.05</v>
          </cell>
          <cell r="AP13">
            <v>0.05</v>
          </cell>
        </row>
        <row r="16">
          <cell r="E16" t="str">
            <v>VIGAS Y DINTELES 1ER.N</v>
          </cell>
          <cell r="I16">
            <v>99.92</v>
          </cell>
          <cell r="K16">
            <v>1</v>
          </cell>
          <cell r="N16">
            <v>0.2</v>
          </cell>
          <cell r="P16">
            <v>0.4</v>
          </cell>
          <cell r="R16">
            <v>99.92</v>
          </cell>
          <cell r="T16">
            <v>0.2</v>
          </cell>
          <cell r="V16" t="str">
            <v>√</v>
          </cell>
        </row>
        <row r="17">
          <cell r="D17" t="str">
            <v>Arriba</v>
          </cell>
          <cell r="U17">
            <v>2</v>
          </cell>
          <cell r="V17" t="str">
            <v>√</v>
          </cell>
        </row>
        <row r="18">
          <cell r="D18" t="str">
            <v>Abajo</v>
          </cell>
          <cell r="U18">
            <v>3</v>
          </cell>
          <cell r="X18" t="str">
            <v>√</v>
          </cell>
        </row>
        <row r="25">
          <cell r="E25" t="str">
            <v>VIGAS Y DINTELES 2DO.N</v>
          </cell>
          <cell r="I25">
            <v>100.47</v>
          </cell>
          <cell r="K25">
            <v>1</v>
          </cell>
          <cell r="N25">
            <v>0.15</v>
          </cell>
          <cell r="P25">
            <v>0.4</v>
          </cell>
          <cell r="R25">
            <v>100.47</v>
          </cell>
          <cell r="T25">
            <v>0.2</v>
          </cell>
          <cell r="V25" t="str">
            <v>√</v>
          </cell>
        </row>
        <row r="26">
          <cell r="D26" t="str">
            <v>Arriba</v>
          </cell>
          <cell r="U26">
            <v>2</v>
          </cell>
          <cell r="V26" t="str">
            <v>√</v>
          </cell>
        </row>
        <row r="27">
          <cell r="D27" t="str">
            <v>Abajo</v>
          </cell>
          <cell r="U27">
            <v>3</v>
          </cell>
          <cell r="X27" t="str">
            <v>√</v>
          </cell>
        </row>
        <row r="89">
          <cell r="N89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. D-ML-C"/>
      <sheetName val="Analisis de P. U. "/>
      <sheetName val="Equipos"/>
      <sheetName val="Materiales"/>
      <sheetName val="Mano de Obra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roject"/>
      <sheetName val="Oficio"/>
      <sheetName val="PRESUPUESTO pañetado"/>
      <sheetName val="PRESUPUESTO violinado"/>
      <sheetName val="Analisis Unit. "/>
      <sheetName val="Datos Para Project"/>
      <sheetName val="Cargas Sociales"/>
      <sheetName val="Tarifas de Alquiler de Equipo"/>
    </sheetNames>
    <sheetDataSet>
      <sheetData sheetId="0"/>
      <sheetData sheetId="1"/>
      <sheetData sheetId="2"/>
      <sheetData sheetId="3"/>
      <sheetData sheetId="4"/>
      <sheetData sheetId="5"/>
      <sheetData sheetId="6">
        <row r="23">
          <cell r="G23">
            <v>1.3036438662750036</v>
          </cell>
        </row>
      </sheetData>
      <sheetData sheetId="7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OS"/>
      <sheetName val="PU"/>
      <sheetName val="SERVICIOS"/>
      <sheetName val="Presupuesto"/>
      <sheetName val="Programa de Trabajo"/>
      <sheetName val="Graficas"/>
      <sheetName val="Uso de Equipos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SALARIOS"/>
      <sheetName val="MATERIALES"/>
      <sheetName val="Analisis BC"/>
      <sheetName val="O.M. y Salarios"/>
      <sheetName val="Gastos Generales y Factores"/>
      <sheetName val="Listado Mano de Obra"/>
      <sheetName val="Listado Completo de Equipos"/>
      <sheetName val="Progr. Mensual"/>
      <sheetName val="Lista de Materiales"/>
      <sheetName val="Ingenieria"/>
      <sheetName val="Lista de Insumos K-CC 146-148"/>
      <sheetName val="Pres. Nav. Pto Plata"/>
      <sheetName val="PLANTA 150-200 TPH"/>
      <sheetName val="MO"/>
      <sheetName val="PRECIOS_ELE"/>
      <sheetName val="Trabajos Generales"/>
      <sheetName val="Programa_de_Trabajo"/>
      <sheetName val="Uso_de_Equipos"/>
      <sheetName val="Cargas Sociales"/>
      <sheetName val="Analisis Unit. "/>
      <sheetName val="Analisis Unitarios"/>
      <sheetName val="Tarifas de Alquiler de Equipo"/>
      <sheetName val="ANALISIS HORMIGON ARMADO"/>
      <sheetName val="analisis sto dgo"/>
      <sheetName val="EST N. DE OVANDO CENTRAL (MOD. "/>
    </sheetNames>
    <sheetDataSet>
      <sheetData sheetId="0" refreshError="1">
        <row r="13">
          <cell r="D13">
            <v>500</v>
          </cell>
        </row>
        <row r="14">
          <cell r="D14">
            <v>990</v>
          </cell>
        </row>
        <row r="27">
          <cell r="D27">
            <v>2.8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 refreshError="1"/>
      <sheetData sheetId="4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Contrato"/>
      <sheetName val="MO"/>
      <sheetName val="Materiales"/>
      <sheetName val="Equipos"/>
      <sheetName val="Calculo"/>
      <sheetName val="Ins"/>
      <sheetName val="M.O."/>
      <sheetName val="Ins 2"/>
      <sheetName val="Insumos"/>
    </sheetNames>
    <sheetDataSet>
      <sheetData sheetId="0"/>
      <sheetData sheetId="1">
        <row r="11">
          <cell r="C11">
            <v>268</v>
          </cell>
        </row>
        <row r="16">
          <cell r="B16">
            <v>4387.5</v>
          </cell>
        </row>
        <row r="20">
          <cell r="C20">
            <v>511</v>
          </cell>
        </row>
        <row r="21">
          <cell r="C21">
            <v>639</v>
          </cell>
        </row>
      </sheetData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 Desvio Alcant.  Potable"/>
      <sheetName val="Hoja1"/>
      <sheetName val="Const. desvio alc. pot. M. gome"/>
      <sheetName val="Oficio"/>
    </sheetNames>
    <sheetDataSet>
      <sheetData sheetId="0">
        <row r="49">
          <cell r="I49">
            <v>125.8</v>
          </cell>
        </row>
      </sheetData>
      <sheetData sheetId="1"/>
      <sheetData sheetId="2"/>
      <sheetData sheetId="3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s Sociales"/>
      <sheetName val="cuantias qq"/>
      <sheetName val="Cant. capabeg rell"/>
      <sheetName val="cant de ventanas y puertas"/>
      <sheetName val="cant Dimensiones losas"/>
      <sheetName val="cant hormigon armado"/>
      <sheetName val="Base de datos Res. Nicole I"/>
      <sheetName val="Insumos materiales"/>
      <sheetName val="Costos Mano de Obra"/>
      <sheetName val="Elaborac. Product todo costo"/>
      <sheetName val="Tabla Insumos materiales"/>
      <sheetName val="Tabla Costos Mano de Obra"/>
      <sheetName val="Tabla Elabor. Product todo cost"/>
      <sheetName val="Ana. Horm mexc mort"/>
      <sheetName val="Ana. blocks y termin."/>
      <sheetName val="Ana. pint. y mas "/>
      <sheetName val="Plomeria "/>
      <sheetName val="Primer nivel"/>
      <sheetName val="Segundo nivel"/>
      <sheetName val="Tercer Nivel"/>
      <sheetName val="Cuarto Nivel"/>
      <sheetName val="Total 4 Niveles"/>
      <sheetName val="Resumen para Microsoft Project"/>
      <sheetName val="Hoja2"/>
      <sheetName val="resumen"/>
      <sheetName val="Suposic. Vta ETAPA A con solar"/>
      <sheetName val="Supc. Vta ETAPA A &amp; B  c- solar"/>
      <sheetName val="Supc. Vta tres etapas c-solar"/>
      <sheetName val="Evaluacion Mat. por intercambio"/>
      <sheetName val="EQUIPOS"/>
      <sheetName val="M.O."/>
      <sheetName val="Ins"/>
      <sheetName val="MO"/>
      <sheetName val="PRE Desvio Alcant.  Po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0">
          <cell r="J20">
            <v>125</v>
          </cell>
        </row>
      </sheetData>
      <sheetData sheetId="8">
        <row r="38">
          <cell r="O38">
            <v>6.5</v>
          </cell>
        </row>
      </sheetData>
      <sheetData sheetId="9"/>
      <sheetData sheetId="10"/>
      <sheetData sheetId="11"/>
      <sheetData sheetId="12"/>
      <sheetData sheetId="13">
        <row r="53">
          <cell r="D53">
            <v>2640.8667724999996</v>
          </cell>
        </row>
        <row r="61">
          <cell r="D61">
            <v>1942.6108250000002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M.O.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  <row r="11">
          <cell r="C11">
            <v>18.899999999999999</v>
          </cell>
        </row>
        <row r="12">
          <cell r="C12">
            <v>24.57</v>
          </cell>
        </row>
        <row r="15">
          <cell r="C15">
            <v>3.4559999999999995</v>
          </cell>
        </row>
        <row r="16">
          <cell r="C16">
            <v>3.8400000000000007</v>
          </cell>
        </row>
        <row r="17">
          <cell r="C17">
            <v>2.1600000000000006</v>
          </cell>
        </row>
        <row r="18">
          <cell r="C18">
            <v>8.1000000000000014</v>
          </cell>
        </row>
        <row r="19">
          <cell r="C19">
            <v>9.18</v>
          </cell>
        </row>
        <row r="20">
          <cell r="C20">
            <v>54</v>
          </cell>
        </row>
        <row r="23">
          <cell r="C23">
            <v>89.25</v>
          </cell>
        </row>
        <row r="26">
          <cell r="C26">
            <v>178.5</v>
          </cell>
        </row>
        <row r="27">
          <cell r="C27">
            <v>160.65</v>
          </cell>
        </row>
        <row r="28">
          <cell r="C28">
            <v>32.75</v>
          </cell>
        </row>
        <row r="31">
          <cell r="C31">
            <v>178.5</v>
          </cell>
        </row>
        <row r="34">
          <cell r="C34">
            <v>1</v>
          </cell>
        </row>
        <row r="36">
          <cell r="C36">
            <v>1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C10">
            <v>1</v>
          </cell>
          <cell r="E10" t="str">
            <v>P.A.</v>
          </cell>
        </row>
        <row r="12">
          <cell r="E12"/>
        </row>
        <row r="13">
          <cell r="C13">
            <v>2.39</v>
          </cell>
          <cell r="E13" t="e">
            <v>#REF!</v>
          </cell>
        </row>
        <row r="14">
          <cell r="C14">
            <v>2.65</v>
          </cell>
          <cell r="E14" t="e">
            <v>#REF!</v>
          </cell>
        </row>
        <row r="15">
          <cell r="C15">
            <v>0.52</v>
          </cell>
          <cell r="E15" t="e">
            <v>#NAME?</v>
          </cell>
        </row>
        <row r="16">
          <cell r="C16">
            <v>1.4</v>
          </cell>
          <cell r="E16" t="e">
            <v>#REF!</v>
          </cell>
        </row>
        <row r="17">
          <cell r="C17">
            <v>0.26</v>
          </cell>
          <cell r="E17" t="e">
            <v>#NAME?</v>
          </cell>
        </row>
        <row r="18">
          <cell r="C18">
            <v>0.78</v>
          </cell>
          <cell r="E18" t="e">
            <v>#NAME?</v>
          </cell>
        </row>
        <row r="19">
          <cell r="C19">
            <v>0.21</v>
          </cell>
          <cell r="E19" t="e">
            <v>#REF!</v>
          </cell>
        </row>
        <row r="20">
          <cell r="C20">
            <v>0.21</v>
          </cell>
          <cell r="E20" t="e">
            <v>#REF!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64.17</v>
          </cell>
          <cell r="E23" t="e">
            <v>#REF!</v>
          </cell>
        </row>
        <row r="24">
          <cell r="C24">
            <v>0</v>
          </cell>
          <cell r="E24">
            <v>0</v>
          </cell>
        </row>
        <row r="27">
          <cell r="C27">
            <v>498.88</v>
          </cell>
          <cell r="E27" t="e">
            <v>#REF!</v>
          </cell>
        </row>
        <row r="28">
          <cell r="C28">
            <v>40.82</v>
          </cell>
          <cell r="E28" t="e">
            <v>#REF!</v>
          </cell>
        </row>
        <row r="29">
          <cell r="C29">
            <v>23.2</v>
          </cell>
          <cell r="E29" t="e">
            <v>#REF!</v>
          </cell>
        </row>
        <row r="32">
          <cell r="C32">
            <v>73.319999999999993</v>
          </cell>
          <cell r="E32" t="e">
            <v>#REF!</v>
          </cell>
        </row>
        <row r="33">
          <cell r="C33">
            <v>364.96</v>
          </cell>
          <cell r="E33" t="e">
            <v>#REF!</v>
          </cell>
        </row>
        <row r="34">
          <cell r="C34">
            <v>734.56</v>
          </cell>
          <cell r="E34" t="e">
            <v>#REF!</v>
          </cell>
        </row>
        <row r="35">
          <cell r="C35">
            <v>358.34000000000009</v>
          </cell>
          <cell r="E35">
            <v>80</v>
          </cell>
        </row>
        <row r="36">
          <cell r="C36">
            <v>595.9</v>
          </cell>
          <cell r="E36" t="e">
            <v>#REF!</v>
          </cell>
        </row>
        <row r="37">
          <cell r="C37">
            <v>84.1</v>
          </cell>
          <cell r="E37">
            <v>0</v>
          </cell>
        </row>
        <row r="38">
          <cell r="C38">
            <v>48.8</v>
          </cell>
          <cell r="E38">
            <v>0</v>
          </cell>
        </row>
        <row r="41">
          <cell r="C41">
            <v>5.9399999999999995</v>
          </cell>
          <cell r="E41">
            <v>210</v>
          </cell>
        </row>
        <row r="42">
          <cell r="C42">
            <v>28.36</v>
          </cell>
          <cell r="E42">
            <v>450</v>
          </cell>
        </row>
        <row r="43">
          <cell r="C43">
            <v>4.13</v>
          </cell>
          <cell r="E43">
            <v>0</v>
          </cell>
        </row>
        <row r="44">
          <cell r="C44">
            <v>0</v>
          </cell>
          <cell r="E44">
            <v>200</v>
          </cell>
        </row>
        <row r="45">
          <cell r="C45">
            <v>0</v>
          </cell>
          <cell r="E45">
            <v>100</v>
          </cell>
        </row>
        <row r="46">
          <cell r="C46">
            <v>264.10000000000002</v>
          </cell>
          <cell r="E46">
            <v>80</v>
          </cell>
        </row>
        <row r="49">
          <cell r="C49">
            <v>1</v>
          </cell>
          <cell r="E49">
            <v>0</v>
          </cell>
        </row>
        <row r="52">
          <cell r="C52">
            <v>269.81</v>
          </cell>
          <cell r="E52" t="e">
            <v>#VALUE!</v>
          </cell>
        </row>
        <row r="54">
          <cell r="C54">
            <v>95.739999999999981</v>
          </cell>
          <cell r="E54" t="e">
            <v>#VALUE!</v>
          </cell>
        </row>
        <row r="55">
          <cell r="C55">
            <v>15</v>
          </cell>
          <cell r="E55" t="e">
            <v>#REF!</v>
          </cell>
        </row>
        <row r="56">
          <cell r="C56">
            <v>151</v>
          </cell>
          <cell r="E56">
            <v>318.20400000000001</v>
          </cell>
        </row>
        <row r="57">
          <cell r="C57">
            <v>54.95</v>
          </cell>
          <cell r="E57" t="e">
            <v>#REF!</v>
          </cell>
        </row>
        <row r="58">
          <cell r="C58">
            <v>3.1</v>
          </cell>
          <cell r="E58" t="e">
            <v>#REF!</v>
          </cell>
        </row>
        <row r="59">
          <cell r="C59">
            <v>7</v>
          </cell>
          <cell r="E59">
            <v>0</v>
          </cell>
        </row>
        <row r="60">
          <cell r="C60"/>
        </row>
        <row r="63">
          <cell r="C63">
            <v>124.47000000000001</v>
          </cell>
          <cell r="E63" t="e">
            <v>#REF!</v>
          </cell>
        </row>
        <row r="64">
          <cell r="C64">
            <v>0</v>
          </cell>
          <cell r="E64" t="e">
            <v>#REF!</v>
          </cell>
        </row>
        <row r="65">
          <cell r="C65">
            <v>18.28</v>
          </cell>
          <cell r="E65" t="e">
            <v>#REF!</v>
          </cell>
        </row>
        <row r="66">
          <cell r="C66">
            <v>48.499999999999993</v>
          </cell>
          <cell r="E66" t="e">
            <v>#REF!</v>
          </cell>
        </row>
        <row r="67">
          <cell r="C67">
            <v>16.170000000000002</v>
          </cell>
          <cell r="E67">
            <v>6919.2</v>
          </cell>
        </row>
        <row r="70">
          <cell r="C70">
            <v>15.400000000000002</v>
          </cell>
          <cell r="E70">
            <v>0</v>
          </cell>
        </row>
        <row r="71">
          <cell r="C71">
            <v>2.0149999999999997</v>
          </cell>
          <cell r="E71">
            <v>0</v>
          </cell>
        </row>
        <row r="72">
          <cell r="C72">
            <v>2</v>
          </cell>
          <cell r="E72">
            <v>0</v>
          </cell>
        </row>
        <row r="73">
          <cell r="C73">
            <v>4.620000000000001</v>
          </cell>
          <cell r="E73">
            <v>0</v>
          </cell>
        </row>
        <row r="76">
          <cell r="C76">
            <v>1</v>
          </cell>
          <cell r="E76">
            <v>0</v>
          </cell>
        </row>
        <row r="77">
          <cell r="C77">
            <v>1</v>
          </cell>
          <cell r="E77">
            <v>0</v>
          </cell>
        </row>
        <row r="78">
          <cell r="C78">
            <v>1</v>
          </cell>
          <cell r="E78">
            <v>0</v>
          </cell>
        </row>
        <row r="79">
          <cell r="C79">
            <v>1</v>
          </cell>
          <cell r="E79">
            <v>0</v>
          </cell>
        </row>
        <row r="80">
          <cell r="C80">
            <v>1</v>
          </cell>
          <cell r="E80">
            <v>0</v>
          </cell>
        </row>
        <row r="81">
          <cell r="C81">
            <v>1</v>
          </cell>
          <cell r="E81">
            <v>0</v>
          </cell>
        </row>
        <row r="82">
          <cell r="C82">
            <v>1</v>
          </cell>
          <cell r="E82">
            <v>0</v>
          </cell>
        </row>
        <row r="83">
          <cell r="C83">
            <v>1</v>
          </cell>
          <cell r="E83">
            <v>0</v>
          </cell>
        </row>
        <row r="84">
          <cell r="C84">
            <v>1</v>
          </cell>
          <cell r="E84">
            <v>0</v>
          </cell>
        </row>
        <row r="85">
          <cell r="C85">
            <v>1</v>
          </cell>
          <cell r="E85">
            <v>0</v>
          </cell>
        </row>
        <row r="86">
          <cell r="C86">
            <v>1</v>
          </cell>
          <cell r="E86">
            <v>0</v>
          </cell>
        </row>
        <row r="87">
          <cell r="C87">
            <v>1</v>
          </cell>
          <cell r="E87">
            <v>0</v>
          </cell>
        </row>
        <row r="88">
          <cell r="C88">
            <v>1</v>
          </cell>
          <cell r="E88">
            <v>0</v>
          </cell>
        </row>
        <row r="89">
          <cell r="C89">
            <v>1</v>
          </cell>
          <cell r="E89">
            <v>0</v>
          </cell>
        </row>
        <row r="90">
          <cell r="C90">
            <v>1</v>
          </cell>
          <cell r="E90">
            <v>0</v>
          </cell>
        </row>
        <row r="91">
          <cell r="C91">
            <v>1</v>
          </cell>
          <cell r="E91">
            <v>0</v>
          </cell>
        </row>
        <row r="92">
          <cell r="C92">
            <v>1</v>
          </cell>
          <cell r="E92">
            <v>0</v>
          </cell>
        </row>
        <row r="93">
          <cell r="C93">
            <v>1</v>
          </cell>
          <cell r="E93">
            <v>0</v>
          </cell>
        </row>
        <row r="94">
          <cell r="C94">
            <v>1</v>
          </cell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C99">
            <v>1</v>
          </cell>
          <cell r="E99">
            <v>0</v>
          </cell>
        </row>
        <row r="102">
          <cell r="E102" t="str">
            <v>P.A.</v>
          </cell>
        </row>
        <row r="103">
          <cell r="C103">
            <v>1</v>
          </cell>
          <cell r="E103">
            <v>0</v>
          </cell>
        </row>
        <row r="106">
          <cell r="C106">
            <v>63.376399999999997</v>
          </cell>
          <cell r="E106">
            <v>0</v>
          </cell>
        </row>
        <row r="107">
          <cell r="C107">
            <v>1</v>
          </cell>
          <cell r="E107">
            <v>0</v>
          </cell>
        </row>
        <row r="108">
          <cell r="C108">
            <v>1</v>
          </cell>
          <cell r="E108">
            <v>0</v>
          </cell>
        </row>
        <row r="109">
          <cell r="C109">
            <v>1</v>
          </cell>
          <cell r="E109">
            <v>0</v>
          </cell>
        </row>
        <row r="112">
          <cell r="C112">
            <v>1</v>
          </cell>
          <cell r="E112" t="str">
            <v>P.A.</v>
          </cell>
        </row>
        <row r="113">
          <cell r="C113">
            <v>1</v>
          </cell>
          <cell r="E113" t="str">
            <v>P.A.</v>
          </cell>
        </row>
        <row r="117">
          <cell r="C117">
            <v>1</v>
          </cell>
          <cell r="E117">
            <v>0</v>
          </cell>
        </row>
        <row r="118">
          <cell r="C118">
            <v>1</v>
          </cell>
          <cell r="E118">
            <v>0</v>
          </cell>
        </row>
        <row r="119">
          <cell r="C119">
            <v>1</v>
          </cell>
          <cell r="E119">
            <v>0</v>
          </cell>
        </row>
        <row r="120">
          <cell r="C120">
            <v>1</v>
          </cell>
          <cell r="E120">
            <v>0</v>
          </cell>
        </row>
        <row r="121">
          <cell r="C121">
            <v>1</v>
          </cell>
          <cell r="E121">
            <v>0</v>
          </cell>
        </row>
        <row r="125">
          <cell r="C125">
            <v>1</v>
          </cell>
          <cell r="E125">
            <v>0</v>
          </cell>
        </row>
        <row r="126">
          <cell r="C126">
            <v>1</v>
          </cell>
          <cell r="E126">
            <v>0</v>
          </cell>
        </row>
        <row r="129">
          <cell r="C129">
            <v>1</v>
          </cell>
          <cell r="E129">
            <v>0</v>
          </cell>
        </row>
        <row r="130">
          <cell r="C130">
            <v>1</v>
          </cell>
          <cell r="E130">
            <v>0</v>
          </cell>
        </row>
        <row r="131">
          <cell r="C131"/>
          <cell r="E131"/>
        </row>
        <row r="132">
          <cell r="C132">
            <v>1</v>
          </cell>
          <cell r="E132">
            <v>0</v>
          </cell>
        </row>
        <row r="133">
          <cell r="C133">
            <v>1</v>
          </cell>
          <cell r="E133">
            <v>0</v>
          </cell>
        </row>
        <row r="134">
          <cell r="C134">
            <v>1</v>
          </cell>
          <cell r="E134">
            <v>0</v>
          </cell>
        </row>
        <row r="135">
          <cell r="C135">
            <v>1</v>
          </cell>
          <cell r="E135">
            <v>0</v>
          </cell>
        </row>
        <row r="138">
          <cell r="C138"/>
          <cell r="E138"/>
        </row>
        <row r="139">
          <cell r="C139">
            <v>1</v>
          </cell>
          <cell r="E139">
            <v>0</v>
          </cell>
        </row>
        <row r="140">
          <cell r="C140">
            <v>1</v>
          </cell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Insumos"/>
      <sheetName val="Listado Equipos a utilizar"/>
      <sheetName val="COSTO INDIRECTO"/>
      <sheetName val="OPERADORES EQUIPOS"/>
      <sheetName val="LISTADO INSUMOS DEL 2000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Analisis Unitario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."/>
      <sheetName val="analisis Electrico"/>
      <sheetName val="Presup_"/>
    </sheetNames>
    <sheetDataSet>
      <sheetData sheetId="0"/>
      <sheetData sheetId="1"/>
      <sheetData sheetId="2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Mano de Obra"/>
      <sheetName val="Insumos"/>
      <sheetName val="Analisis "/>
      <sheetName val="Analisis Civil"/>
      <sheetName val="Mezcla"/>
    </sheetNames>
    <sheetDataSet>
      <sheetData sheetId="0"/>
      <sheetData sheetId="1"/>
      <sheetData sheetId="2">
        <row r="3">
          <cell r="I3">
            <v>36.200000000000003</v>
          </cell>
        </row>
      </sheetData>
      <sheetData sheetId="3"/>
      <sheetData sheetId="4"/>
      <sheetData sheetId="5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átula"/>
      <sheetName val="no"/>
      <sheetName val="Solano-no"/>
      <sheetName val="CantsPresup platea"/>
      <sheetName val="Nuevo Solano"/>
      <sheetName val="Elect 2 fases"/>
      <sheetName val="Los Ángeles (Fase II)"/>
      <sheetName val="Form. de Certific."/>
      <sheetName val="IGL"/>
      <sheetName val="wga"/>
      <sheetName val="Presupcant"/>
      <sheetName val="Cants Mats"/>
      <sheetName val="Insumos"/>
      <sheetName val="Analisis Reclamados"/>
      <sheetName val="V.Tierras A"/>
      <sheetName val="Analisis"/>
      <sheetName val="Mat. I"/>
      <sheetName val="M.O."/>
      <sheetName val="INS"/>
      <sheetName val="Villa Hermosa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749">
          <cell r="B749" t="str">
            <v>LISTADO DE MANO DE OBRA</v>
          </cell>
        </row>
        <row r="750">
          <cell r="A750" t="str">
            <v>PARTIDAS</v>
          </cell>
          <cell r="C750" t="str">
            <v>U</v>
          </cell>
          <cell r="D750" t="str">
            <v>TARIFA</v>
          </cell>
          <cell r="E750" t="str">
            <v>SOBRETARIFA</v>
          </cell>
        </row>
        <row r="753">
          <cell r="E753">
            <v>1</v>
          </cell>
        </row>
        <row r="754">
          <cell r="A754" t="str">
            <v>COLOCACION DE BLOQUES</v>
          </cell>
        </row>
        <row r="755">
          <cell r="A755" t="str">
            <v>Block 10 cm.</v>
          </cell>
          <cell r="C755" t="str">
            <v>U</v>
          </cell>
          <cell r="D755">
            <v>4</v>
          </cell>
          <cell r="E755">
            <v>4</v>
          </cell>
        </row>
        <row r="756">
          <cell r="A756" t="str">
            <v>Block 15 cm.</v>
          </cell>
          <cell r="C756" t="str">
            <v>U</v>
          </cell>
          <cell r="D756">
            <v>4</v>
          </cell>
          <cell r="E756">
            <v>4</v>
          </cell>
        </row>
        <row r="757">
          <cell r="A757" t="str">
            <v>Block 20 cm.</v>
          </cell>
          <cell r="C757" t="str">
            <v>U</v>
          </cell>
          <cell r="D757">
            <v>4</v>
          </cell>
          <cell r="E757">
            <v>4</v>
          </cell>
        </row>
        <row r="759">
          <cell r="A759" t="str">
            <v>PAÑETES, TERMINACIÓN DE PAREDES Y PLAFONES</v>
          </cell>
        </row>
        <row r="760">
          <cell r="A760" t="str">
            <v xml:space="preserve">Fraguache </v>
          </cell>
          <cell r="C760" t="str">
            <v>M2</v>
          </cell>
          <cell r="D760">
            <v>4</v>
          </cell>
          <cell r="E760">
            <v>4</v>
          </cell>
        </row>
        <row r="761">
          <cell r="A761" t="str">
            <v>Careteo</v>
          </cell>
          <cell r="C761" t="str">
            <v>M2</v>
          </cell>
          <cell r="D761">
            <v>4</v>
          </cell>
          <cell r="E761">
            <v>4</v>
          </cell>
        </row>
        <row r="762">
          <cell r="A762" t="str">
            <v>Resane con goma</v>
          </cell>
          <cell r="C762" t="str">
            <v>M2</v>
          </cell>
          <cell r="D762">
            <v>4</v>
          </cell>
          <cell r="E762">
            <v>4</v>
          </cell>
        </row>
        <row r="763">
          <cell r="A763" t="str">
            <v>Repello maestreado en paredes</v>
          </cell>
          <cell r="C763" t="str">
            <v>M2</v>
          </cell>
          <cell r="D763">
            <v>7.5</v>
          </cell>
          <cell r="E763">
            <v>7.5</v>
          </cell>
        </row>
        <row r="764">
          <cell r="A764" t="str">
            <v>Repello en plafond</v>
          </cell>
          <cell r="C764" t="str">
            <v>M2</v>
          </cell>
          <cell r="D764">
            <v>7.5</v>
          </cell>
          <cell r="E764">
            <v>7.5</v>
          </cell>
        </row>
        <row r="765">
          <cell r="A765" t="str">
            <v>Repello sin maestriar</v>
          </cell>
          <cell r="C765" t="str">
            <v>M2</v>
          </cell>
          <cell r="D765">
            <v>6.75</v>
          </cell>
          <cell r="E765">
            <v>6.75</v>
          </cell>
        </row>
        <row r="766">
          <cell r="A766" t="str">
            <v>Pañete inter./ext./maest./a plomo</v>
          </cell>
          <cell r="C766" t="str">
            <v>M2</v>
          </cell>
          <cell r="D766">
            <v>33</v>
          </cell>
          <cell r="E766">
            <v>33</v>
          </cell>
        </row>
        <row r="767">
          <cell r="A767" t="str">
            <v>Pañete en techo y vigas</v>
          </cell>
          <cell r="C767" t="str">
            <v>M2</v>
          </cell>
          <cell r="D767">
            <v>33</v>
          </cell>
          <cell r="E767">
            <v>33</v>
          </cell>
        </row>
        <row r="768">
          <cell r="A768" t="str">
            <v>Pañete en columnas y vigas</v>
          </cell>
          <cell r="C768" t="str">
            <v>M2</v>
          </cell>
          <cell r="D768">
            <v>33</v>
          </cell>
          <cell r="E768">
            <v>33</v>
          </cell>
        </row>
        <row r="769">
          <cell r="A769" t="str">
            <v>Pañete pulido</v>
          </cell>
          <cell r="C769" t="str">
            <v>M2</v>
          </cell>
          <cell r="D769">
            <v>43</v>
          </cell>
          <cell r="E769">
            <v>43</v>
          </cell>
        </row>
        <row r="770">
          <cell r="A770" t="str">
            <v>Cantos y mochetas</v>
          </cell>
          <cell r="C770" t="str">
            <v>ML</v>
          </cell>
          <cell r="D770">
            <v>18</v>
          </cell>
          <cell r="E770">
            <v>18</v>
          </cell>
        </row>
        <row r="771">
          <cell r="A771" t="str">
            <v>Goteros en ranura</v>
          </cell>
          <cell r="C771" t="str">
            <v>ML</v>
          </cell>
          <cell r="D771">
            <v>36</v>
          </cell>
          <cell r="E771">
            <v>36</v>
          </cell>
        </row>
        <row r="774">
          <cell r="A774" t="str">
            <v>TERMINACION DE TECHOS E IMPERMEABILIZACION</v>
          </cell>
        </row>
        <row r="775">
          <cell r="A775" t="str">
            <v>Zabaleta</v>
          </cell>
          <cell r="C775" t="str">
            <v>ML</v>
          </cell>
          <cell r="D775">
            <v>15</v>
          </cell>
          <cell r="E775">
            <v>15</v>
          </cell>
        </row>
        <row r="776">
          <cell r="A776" t="str">
            <v>Fino techo plano</v>
          </cell>
          <cell r="C776" t="str">
            <v>M2</v>
          </cell>
          <cell r="D776">
            <v>25</v>
          </cell>
          <cell r="E776">
            <v>25</v>
          </cell>
        </row>
        <row r="777">
          <cell r="A777" t="str">
            <v>Fino techo inclinado</v>
          </cell>
          <cell r="C777" t="str">
            <v>M2</v>
          </cell>
          <cell r="D777">
            <v>25</v>
          </cell>
          <cell r="E777">
            <v>25</v>
          </cell>
        </row>
        <row r="778">
          <cell r="A778" t="str">
            <v>Subida mat./fino y zabaleta</v>
          </cell>
          <cell r="C778" t="str">
            <v>M2</v>
          </cell>
          <cell r="D778">
            <v>10</v>
          </cell>
          <cell r="E778">
            <v>10</v>
          </cell>
        </row>
        <row r="780">
          <cell r="A780" t="str">
            <v>COLOCACIÓN PISO CERÁMICA</v>
          </cell>
        </row>
        <row r="781">
          <cell r="A781" t="str">
            <v>Cerámica 33x33</v>
          </cell>
          <cell r="C781" t="str">
            <v>M2</v>
          </cell>
          <cell r="D781">
            <v>70</v>
          </cell>
          <cell r="E781">
            <v>70</v>
          </cell>
        </row>
        <row r="782">
          <cell r="A782" t="str">
            <v>Zócalos 6x33</v>
          </cell>
          <cell r="C782" t="str">
            <v>ML</v>
          </cell>
          <cell r="D782">
            <v>15</v>
          </cell>
          <cell r="E782">
            <v>15</v>
          </cell>
        </row>
        <row r="783">
          <cell r="A783" t="str">
            <v xml:space="preserve">Escalones </v>
          </cell>
          <cell r="C783" t="str">
            <v>ML</v>
          </cell>
          <cell r="D783">
            <v>75</v>
          </cell>
          <cell r="E783">
            <v>75</v>
          </cell>
        </row>
        <row r="790">
          <cell r="A790" t="str">
            <v>LABORES VARIAS</v>
          </cell>
        </row>
        <row r="791">
          <cell r="A791" t="str">
            <v xml:space="preserve">Pintura </v>
          </cell>
          <cell r="C791" t="str">
            <v>M2</v>
          </cell>
          <cell r="D791">
            <v>15</v>
          </cell>
          <cell r="E791">
            <v>15</v>
          </cell>
        </row>
        <row r="792">
          <cell r="A792" t="str">
            <v>Excavación en:  Tierra</v>
          </cell>
          <cell r="C792" t="str">
            <v>M3</v>
          </cell>
          <cell r="D792">
            <v>90</v>
          </cell>
          <cell r="E792">
            <v>90</v>
          </cell>
        </row>
        <row r="793">
          <cell r="A793" t="str">
            <v xml:space="preserve">                Tosca</v>
          </cell>
          <cell r="C793" t="str">
            <v>M3</v>
          </cell>
          <cell r="D793">
            <v>500</v>
          </cell>
          <cell r="E793">
            <v>500</v>
          </cell>
        </row>
        <row r="794">
          <cell r="A794" t="str">
            <v xml:space="preserve">                Roca</v>
          </cell>
          <cell r="C794" t="str">
            <v>M3</v>
          </cell>
          <cell r="D794">
            <v>750</v>
          </cell>
          <cell r="E794">
            <v>750</v>
          </cell>
        </row>
        <row r="795">
          <cell r="A795" t="str">
            <v>Lig. y vac. hormigón/ligadora</v>
          </cell>
          <cell r="C795" t="str">
            <v>M3</v>
          </cell>
          <cell r="D795">
            <v>335.43</v>
          </cell>
          <cell r="E795">
            <v>335.43</v>
          </cell>
        </row>
        <row r="796">
          <cell r="A796" t="str">
            <v>Coloc. acero</v>
          </cell>
          <cell r="C796" t="str">
            <v>QQ</v>
          </cell>
          <cell r="D796">
            <v>60</v>
          </cell>
          <cell r="E796">
            <v>60</v>
          </cell>
        </row>
        <row r="797">
          <cell r="A797" t="str">
            <v>Coloc. acero en vigas, zapatas muros  y dinteles</v>
          </cell>
          <cell r="C797" t="str">
            <v>ML</v>
          </cell>
          <cell r="D797">
            <v>25</v>
          </cell>
          <cell r="E797">
            <v>25</v>
          </cell>
        </row>
        <row r="798">
          <cell r="A798" t="str">
            <v>Compactación de relleno (a mano)</v>
          </cell>
          <cell r="C798" t="str">
            <v>M3</v>
          </cell>
          <cell r="D798">
            <v>60</v>
          </cell>
          <cell r="E798">
            <v>60</v>
          </cell>
        </row>
        <row r="799">
          <cell r="A799" t="str">
            <v>Bote de material (a mano)</v>
          </cell>
          <cell r="C799" t="str">
            <v>M3S</v>
          </cell>
          <cell r="D799">
            <v>70</v>
          </cell>
          <cell r="E799">
            <v>70</v>
          </cell>
        </row>
        <row r="800">
          <cell r="A800" t="str">
            <v>Jornal de un obrero</v>
          </cell>
          <cell r="C800" t="str">
            <v>Dia</v>
          </cell>
          <cell r="D800">
            <v>150</v>
          </cell>
          <cell r="E800">
            <v>150</v>
          </cell>
        </row>
        <row r="801">
          <cell r="A801" t="str">
            <v>Sembrado de grama tipo alfombra</v>
          </cell>
          <cell r="C801" t="str">
            <v>M2</v>
          </cell>
          <cell r="D801">
            <v>7</v>
          </cell>
          <cell r="E801">
            <v>7</v>
          </cell>
        </row>
        <row r="802">
          <cell r="A802" t="str">
            <v>Guarderas Metálicas, Regla Vibratoria y Alisador</v>
          </cell>
          <cell r="C802" t="str">
            <v>M2</v>
          </cell>
          <cell r="D802">
            <v>50</v>
          </cell>
          <cell r="E802">
            <v>50</v>
          </cell>
        </row>
      </sheetData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álisis"/>
      <sheetName val="Precios y MO"/>
      <sheetName val="Flujo de Caja"/>
      <sheetName val="CASETA"/>
      <sheetName val="analisis unitarios"/>
      <sheetName val="insumo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Baitoa"/>
      <sheetName val="La Union e Ingenio Arriba"/>
      <sheetName val="Analisis"/>
      <sheetName val="Elemento"/>
      <sheetName val="CPN1"/>
      <sheetName val="Module"/>
    </sheetNames>
    <sheetDataSet>
      <sheetData sheetId="0"/>
      <sheetData sheetId="1"/>
      <sheetData sheetId="2"/>
      <sheetData sheetId="3"/>
      <sheetData sheetId="4">
        <row r="793">
          <cell r="C793">
            <v>1.25</v>
          </cell>
        </row>
      </sheetData>
      <sheetData sheetId="5"/>
      <sheetData sheetId="6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resum.ac "/>
      <sheetName val="LOSA"/>
      <sheetName val="LOSA (2)"/>
      <sheetName val="insumo"/>
      <sheetName val="Mezcla"/>
      <sheetName val="ana.h.a"/>
      <sheetName val="analisis"/>
      <sheetName val="Analisis Areas Ext."/>
      <sheetName val="Resumen"/>
      <sheetName val="exteriores"/>
      <sheetName val="v. exterior"/>
      <sheetName val="bLOQUE A"/>
      <sheetName val="bLOQUE B Y C"/>
      <sheetName val="V.Tierras A"/>
      <sheetName val="V H.A y Muros A"/>
      <sheetName val="Term A"/>
      <sheetName val="m.tIERRA BYC"/>
      <sheetName val="H.A Y MUROS BYC"/>
      <sheetName val="TERMBYC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>
        <row r="4">
          <cell r="D4">
            <v>2547.17</v>
          </cell>
        </row>
      </sheetData>
      <sheetData sheetId="7">
        <row r="10">
          <cell r="F10">
            <v>4211.5599999999995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>
        <row r="7">
          <cell r="D7">
            <v>1.4</v>
          </cell>
        </row>
        <row r="9">
          <cell r="D9">
            <v>0.3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00.00"/>
      <sheetName val="02.000.00"/>
      <sheetName val="03.000.00"/>
      <sheetName val="04.000.00"/>
      <sheetName val="05.000.00"/>
      <sheetName val="007.000.00"/>
      <sheetName val="08.000.00"/>
      <sheetName val="09.000.00"/>
      <sheetName val="13.000.00"/>
      <sheetName val="Hoja1"/>
      <sheetName val="INSUMOS"/>
      <sheetName val="15.000.00"/>
      <sheetName val="16.000.00"/>
      <sheetName val="RESUMEN"/>
      <sheetName val="V.Tierras A"/>
      <sheetName val="ANALISIS SEÑAL"/>
      <sheetName val="Materiales"/>
      <sheetName val="Análi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61">
          <cell r="F261">
            <v>200</v>
          </cell>
        </row>
        <row r="303">
          <cell r="F303">
            <v>1500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glesia Maimon (2)"/>
      <sheetName val="Presupuesto"/>
      <sheetName val="Analisis"/>
      <sheetName val="Zapatas"/>
      <sheetName val="Insumos"/>
      <sheetName val="Mano de Obra"/>
      <sheetName val="Datos"/>
      <sheetName val="Tablas Referencia"/>
      <sheetName val="Columnas"/>
      <sheetName val="Vigas"/>
      <sheetName val="Losas"/>
      <sheetName val="Sheet1"/>
      <sheetName val="Pres. Adic.Y"/>
      <sheetName val="Anal. horm."/>
      <sheetName val="Volumenes"/>
    </sheetNames>
    <sheetDataSet>
      <sheetData sheetId="0">
        <row r="2">
          <cell r="J2">
            <v>0.01</v>
          </cell>
        </row>
      </sheetData>
      <sheetData sheetId="1"/>
      <sheetData sheetId="2">
        <row r="2">
          <cell r="J2">
            <v>0.01</v>
          </cell>
        </row>
      </sheetData>
      <sheetData sheetId="3"/>
      <sheetData sheetId="4"/>
      <sheetData sheetId="5"/>
      <sheetData sheetId="6"/>
      <sheetData sheetId="7" refreshError="1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stado Financiero"/>
      <sheetName val="Resumen"/>
      <sheetName val="Cubicación"/>
      <sheetName val="Pagos"/>
      <sheetName val="Res-Financiero"/>
      <sheetName val="A"/>
      <sheetName val="Senalizacion"/>
      <sheetName val="Precios"/>
      <sheetName val="LISTADO MATERIALES"/>
      <sheetName val="Sheet4"/>
      <sheetName val="Sheet5"/>
      <sheetName val="Insumos"/>
      <sheetName val="Análisis de Precios"/>
      <sheetName val="caseta de planta"/>
      <sheetName val="Estado_Financie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  <sheetName val="Trabajos Generales"/>
      <sheetName val="Detalle Acero"/>
      <sheetName val="COSTO INDIRECTO"/>
      <sheetName val="OPERADORES EQUIPOS"/>
      <sheetName val="HORM. Y MORTEROS."/>
      <sheetName val="SALARIOS"/>
      <sheetName val="INS"/>
    </sheetNames>
    <sheetDataSet>
      <sheetData sheetId="0" refreshError="1">
        <row r="6">
          <cell r="B6" t="str">
            <v>Acero 1/2" (  Grado 40  )</v>
          </cell>
        </row>
        <row r="71">
          <cell r="B71" t="str">
            <v>Hormigón Industrial 210 Kg/cm2 (Incluye ITBIS y Vaciado Con Bomba)</v>
          </cell>
          <cell r="C71" t="str">
            <v>M3</v>
          </cell>
          <cell r="D71">
            <v>1918.8</v>
          </cell>
        </row>
      </sheetData>
      <sheetData sheetId="1">
        <row r="201">
          <cell r="F201">
            <v>7792.2050656250012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"/>
      <sheetName val="PRESENTACION (2)"/>
      <sheetName val="PRESUPUESTO (2)"/>
      <sheetName val="P.U. Const"/>
      <sheetName val="Materiales"/>
      <sheetName val="Salarios"/>
      <sheetName val="Precios"/>
      <sheetName val="EQUIPOS"/>
      <sheetName val="COSTO INDIRECTO"/>
      <sheetName val="OPERADORES EQUIPOS"/>
      <sheetName val="PRESENTACION_(2)"/>
      <sheetName val="PRESUPUESTO_(2)"/>
      <sheetName val="P_U__Const"/>
      <sheetName val="Analisis"/>
      <sheetName val="Insumos (2)"/>
      <sheetName val="M.O."/>
      <sheetName val="Insumos"/>
      <sheetName val="Análisis"/>
      <sheetName val="via"/>
      <sheetName val="med.mov.de tierras2"/>
      <sheetName val="MANO DE OB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5">
          <cell r="K15">
            <v>145</v>
          </cell>
        </row>
      </sheetData>
      <sheetData sheetId="5" refreshError="1">
        <row r="14">
          <cell r="D14">
            <v>45</v>
          </cell>
        </row>
        <row r="16">
          <cell r="D16">
            <v>45</v>
          </cell>
        </row>
      </sheetData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Mano de Obra"/>
      <sheetName val="Insumos"/>
      <sheetName val="Analisis "/>
      <sheetName val="Analisis Civil"/>
      <sheetName val="Mezcla"/>
      <sheetName val="Presupuesto por Partidas"/>
    </sheetNames>
    <sheetDataSet>
      <sheetData sheetId="0"/>
      <sheetData sheetId="1"/>
      <sheetData sheetId="2">
        <row r="3">
          <cell r="I3">
            <v>36.200000000000003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RESUMEN (2)"/>
      <sheetName val="PASARELA 96 m"/>
      <sheetName val="PASARELA 70 m"/>
      <sheetName val="TUNEL MARG-NORTE"/>
      <sheetName val="ANALISIS"/>
      <sheetName val="Acarreos "/>
      <sheetName val="COMPRESOR "/>
      <sheetName val="EQUIPOS"/>
      <sheetName val="MATERIALES "/>
      <sheetName val="MANO DE OBRA"/>
      <sheetName val="ingenieria"/>
      <sheetName val="MANT.TRANSITO"/>
      <sheetName val="CAMPAMENTO2"/>
      <sheetName val="ANALISIS MUROS Y ZAPATAS "/>
      <sheetName val="PANEL PAMPP1"/>
      <sheetName val="PANEL PAMPP2"/>
      <sheetName val="VIGA POSTENSADA"/>
      <sheetName val="INSUMOS"/>
      <sheetName val="Materiales"/>
      <sheetName val="Salarios"/>
      <sheetName val="M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7">
          <cell r="H27">
            <v>803336.16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Equi"/>
      <sheetName val="Herram"/>
      <sheetName val="Rndmto"/>
      <sheetName val="MOCuadrillas"/>
      <sheetName val="MOJornal"/>
      <sheetName val="AnaEdif"/>
      <sheetName val="Indice"/>
      <sheetName val="Presup"/>
      <sheetName val="FA INS"/>
      <sheetName val="FA HERR"/>
      <sheetName val="AnaVIAL NoOk"/>
      <sheetName val="DatosPROY"/>
      <sheetName val="Cotiz OTROS"/>
      <sheetName val="AnaPRE"/>
      <sheetName val="Ana EMERG JPP"/>
      <sheetName val="Presup EMERG JPP"/>
      <sheetName val="PLOM"/>
      <sheetName val="MOPlom"/>
      <sheetName val="AnaCONTRA"/>
      <sheetName val="Cortes"/>
      <sheetName val="PreOsvaldo"/>
      <sheetName val="Simo3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A7" t="str">
            <v>MANO DE OBRA JORNALES DIARIO (Sin ITBIS)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Terminaciones"/>
      <sheetName val="Muros de Block"/>
      <sheetName val="mov. de tierra"/>
      <sheetName val="Demoliciones"/>
      <sheetName val="Mezclas"/>
      <sheetName val="Hormigones"/>
      <sheetName val="Sanitaria"/>
      <sheetName val="Insumos"/>
      <sheetName val="MOJor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m.t C"/>
      <sheetName val="m y h.a. C"/>
      <sheetName val="term.C"/>
      <sheetName val="v. exterior"/>
      <sheetName val="LOSA 9N"/>
      <sheetName val="Insumos"/>
      <sheetName val="Hormigon Armado"/>
      <sheetName val="Analisis "/>
      <sheetName val="Mezcla"/>
      <sheetName val="Res. Cuantia"/>
    </sheetNames>
    <sheetDataSet>
      <sheetData sheetId="0" refreshError="1"/>
      <sheetData sheetId="1" refreshError="1">
        <row r="18">
          <cell r="I18">
            <v>0.1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Contrato"/>
      <sheetName val="MO"/>
      <sheetName val="Materiales"/>
      <sheetName val="Equipos"/>
      <sheetName val="Calculo"/>
      <sheetName val="Presupuesto"/>
      <sheetName val="Calculo de cantidades"/>
      <sheetName val="Analisis "/>
      <sheetName val="Equipos "/>
      <sheetName val="Mano de obra "/>
      <sheetName val="Sheet1"/>
      <sheetName val="Sheet2"/>
      <sheetName val="Sheet3"/>
      <sheetName val="Cubicacion"/>
      <sheetName val="m.t C"/>
      <sheetName val="Analisis"/>
      <sheetName val="Salarios"/>
      <sheetName val="mov. de tierra"/>
      <sheetName val="volumen"/>
      <sheetName val="I.HORMIGON"/>
    </sheetNames>
    <sheetDataSet>
      <sheetData sheetId="0" refreshError="1"/>
      <sheetData sheetId="1">
        <row r="11">
          <cell r="D11">
            <v>33.5</v>
          </cell>
        </row>
      </sheetData>
      <sheetData sheetId="2">
        <row r="1">
          <cell r="B1">
            <v>42.05</v>
          </cell>
        </row>
      </sheetData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d+Torn"/>
      <sheetName val="Insumos"/>
      <sheetName val="varios"/>
      <sheetName val="Presupuesto"/>
      <sheetName val="materiales"/>
      <sheetName val="propuesta"/>
      <sheetName val="peso"/>
      <sheetName val="MO"/>
      <sheetName val="INS"/>
    </sheetNames>
    <sheetDataSet>
      <sheetData sheetId="0" refreshError="1"/>
      <sheetData sheetId="1" refreshError="1">
        <row r="12">
          <cell r="E12">
            <v>285</v>
          </cell>
        </row>
        <row r="13">
          <cell r="E13">
            <v>1832.8</v>
          </cell>
        </row>
        <row r="15">
          <cell r="E15">
            <v>1508</v>
          </cell>
        </row>
        <row r="17">
          <cell r="E17">
            <v>2600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falto"/>
      <sheetName val="Puente"/>
      <sheetName val="Mvto Tierra"/>
      <sheetName val="Materiales"/>
      <sheetName val="Equipos"/>
      <sheetName val="Presupuesto"/>
      <sheetName val="analisis metalico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Presupuesto"/>
      <sheetName val="Sheet2"/>
      <sheetName val="Sheet3"/>
    </sheetNames>
    <sheetDataSet>
      <sheetData sheetId="0">
        <row r="63">
          <cell r="D63">
            <v>5342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es"/>
      <sheetName val="insumos"/>
      <sheetName val="PARTIDAS"/>
      <sheetName val="med.mov.de tierras"/>
      <sheetName val="med.superestruc."/>
      <sheetName val="analisis unitarios"/>
      <sheetName val="MOVIMIENTO DE TIERRAS"/>
      <sheetName val="INSTALACIONES"/>
      <sheetName val="SUPERESTRUCTURA"/>
      <sheetName val="med.terminacion"/>
      <sheetName val="TERMINACION"/>
      <sheetName val="RESUMEN "/>
      <sheetName val="Análisis"/>
      <sheetName val="Presupuesto"/>
      <sheetName val="analisis1"/>
      <sheetName val="Materiales"/>
    </sheetNames>
    <sheetDataSet>
      <sheetData sheetId="0"/>
      <sheetData sheetId="1"/>
      <sheetData sheetId="2"/>
      <sheetData sheetId="3">
        <row r="6">
          <cell r="D6">
            <v>0.8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Trabajos Generales"/>
      <sheetName val="Meses"/>
      <sheetName val="ANALPRECIO"/>
      <sheetName val="Labor FD1"/>
      <sheetName val="med.mov.de tierras"/>
      <sheetName val="Materiales"/>
      <sheetName val="MO"/>
      <sheetName val="Gastos_Generales"/>
      <sheetName val="Cub__01"/>
      <sheetName val="Analisis_Costo"/>
      <sheetName val="Salarios"/>
      <sheetName val="Senalizacion"/>
      <sheetName val="PRESUPUESTO"/>
      <sheetName val="Sheet1"/>
      <sheetName val="Sheet3"/>
      <sheetName val="peso"/>
      <sheetName val="Materiales y Precios"/>
    </sheetNames>
    <sheetDataSet>
      <sheetData sheetId="0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/>
          <cell r="F5"/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/>
          <cell r="F16"/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/>
          <cell r="F68"/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/>
          <cell r="F81"/>
        </row>
        <row r="82">
          <cell r="A82" t="str">
            <v>BF01.</v>
          </cell>
          <cell r="B82" t="str">
            <v>Baños</v>
          </cell>
          <cell r="D82"/>
          <cell r="F82"/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/>
          <cell r="F104"/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/>
          <cell r="F108"/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/>
          <cell r="F117"/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/>
          <cell r="F171"/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/>
          <cell r="F177"/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/>
          <cell r="F204"/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/>
          <cell r="F207"/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/>
          <cell r="F218"/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/>
          <cell r="F225"/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/>
          <cell r="F232"/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/>
          <cell r="F247"/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/>
          <cell r="F286"/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/>
          <cell r="F305"/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/>
          <cell r="F326"/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/>
          <cell r="F336"/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/>
          <cell r="F339"/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/>
          <cell r="F368"/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/>
          <cell r="F389"/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/>
          <cell r="F417"/>
        </row>
        <row r="418">
          <cell r="A418" t="str">
            <v>TP01.</v>
          </cell>
          <cell r="B418" t="str">
            <v>Tuberías y Piezas PVC Drenaje</v>
          </cell>
          <cell r="D418"/>
          <cell r="F418"/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/>
          <cell r="F476"/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/>
          <cell r="F549"/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/>
          <cell r="F610"/>
        </row>
        <row r="611">
          <cell r="A611" t="str">
            <v>PZ01.</v>
          </cell>
          <cell r="B611" t="str">
            <v>Piso y Zócalos</v>
          </cell>
          <cell r="D611"/>
          <cell r="F611"/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/>
          <cell r="F642"/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/>
          <cell r="F648"/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/>
          <cell r="F653"/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/>
          <cell r="F707"/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/>
          <cell r="F716"/>
        </row>
        <row r="717">
          <cell r="A717" t="str">
            <v>MO01-30.</v>
          </cell>
          <cell r="B717" t="str">
            <v>Albañileria</v>
          </cell>
          <cell r="D717"/>
          <cell r="F717"/>
        </row>
        <row r="718">
          <cell r="A718" t="str">
            <v>MO01.</v>
          </cell>
          <cell r="B718" t="str">
            <v>Colocacion de Bloques</v>
          </cell>
          <cell r="D718"/>
          <cell r="F718"/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/>
          <cell r="F723"/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/>
          <cell r="F733"/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/>
          <cell r="F738"/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/>
          <cell r="F760"/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/>
          <cell r="F769"/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/>
          <cell r="F775"/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/>
          <cell r="F777"/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/>
          <cell r="F780"/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/>
          <cell r="F783"/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/>
          <cell r="F801"/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/>
          <cell r="F822"/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/>
          <cell r="F838"/>
        </row>
        <row r="839">
          <cell r="A839" t="str">
            <v>MO41.</v>
          </cell>
          <cell r="B839" t="str">
            <v>Montura Bidet,Inodoros y Orinales</v>
          </cell>
          <cell r="D839"/>
          <cell r="F839"/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/>
          <cell r="F841"/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/>
          <cell r="F843"/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/>
          <cell r="F851"/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/>
          <cell r="F853"/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/>
          <cell r="F855"/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/>
          <cell r="F858"/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/>
          <cell r="F864"/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/>
          <cell r="F867"/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/>
          <cell r="F869"/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/>
          <cell r="F871"/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/>
          <cell r="F873"/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/>
          <cell r="F876"/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/>
          <cell r="F878"/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/>
          <cell r="F880"/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/>
          <cell r="F882"/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/>
          <cell r="F884"/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/>
          <cell r="F886"/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/>
          <cell r="F888"/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/>
          <cell r="F890"/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/>
          <cell r="F894"/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/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>
        <row r="4">
          <cell r="A4" t="str">
            <v>Id.</v>
          </cell>
        </row>
      </sheetData>
      <sheetData sheetId="3">
        <row r="4">
          <cell r="A4" t="str">
            <v>Id.</v>
          </cell>
        </row>
      </sheetData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>
        <row r="4">
          <cell r="A4" t="str">
            <v>Id.</v>
          </cell>
        </row>
      </sheetData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EXPANSIONES "/>
      <sheetName val="peso"/>
      <sheetName val="Costo Promedio"/>
      <sheetName val="comparacion"/>
      <sheetName val="analisis pintura"/>
      <sheetName val="aluzinc+ Varios"/>
      <sheetName val="ANALISIS DE ACERO"/>
      <sheetName val="propuesta"/>
      <sheetName val="ANALISIS_EXPANSIONES_"/>
      <sheetName val="Costo_Promedio"/>
      <sheetName val="analisis_pintura"/>
      <sheetName val="aluzinc+_Varios"/>
      <sheetName val="ANALISIS_DE_ACERO"/>
      <sheetName val="Insumos"/>
      <sheetName val="Precios"/>
      <sheetName val="med.mov.de tierras"/>
      <sheetName val="Senalizac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  <sheetName val="CRONOGRAMA FISICO FINANCIERO"/>
      <sheetName val="anal term"/>
      <sheetName val="Recursos"/>
      <sheetName val="I.HORMIG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OB. SEOPC"/>
      <sheetName val="APROB. SEOPC (2)"/>
      <sheetName val="PASARELA OZORIA"/>
      <sheetName val="Hoja1"/>
      <sheetName val="TUNEL CHARLES"/>
      <sheetName val="Pasarela de L=60.00"/>
      <sheetName val="cotiz tunel"/>
      <sheetName val="peso"/>
      <sheetName val="Presupues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Mano de Obra"/>
      <sheetName val="Insumos"/>
      <sheetName val="Analisis "/>
      <sheetName val="Analisis Civil"/>
      <sheetName val="Mezcla"/>
      <sheetName val="Presupuesto por Partidas"/>
      <sheetName val="Módulo 01 v5"/>
      <sheetName val="Edificio Principal (Estructura)"/>
      <sheetName val="Edificio Principal (Acabados)"/>
      <sheetName val="ANALISIS"/>
      <sheetName val="ANALISIS (2)mig"/>
      <sheetName val="SPA"/>
      <sheetName val="PRECIOS INSUMOS-MANO DE OBRA"/>
      <sheetName val="SUBCONTRATOS"/>
      <sheetName val="Tabla de Cuantia de Elementos E"/>
      <sheetName val="Quantia zapata ponderada col"/>
      <sheetName val="AREAS"/>
    </sheetNames>
    <sheetDataSet>
      <sheetData sheetId="0"/>
      <sheetData sheetId="1"/>
      <sheetData sheetId="2">
        <row r="3">
          <cell r="I3">
            <v>36.200000000000003</v>
          </cell>
        </row>
      </sheetData>
      <sheetData sheetId="3"/>
      <sheetData sheetId="4"/>
      <sheetData sheetId="5"/>
      <sheetData sheetId="6">
        <row r="3">
          <cell r="I3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3">
          <cell r="I3">
            <v>36.200000000000003</v>
          </cell>
        </row>
      </sheetData>
      <sheetData sheetId="14"/>
      <sheetData sheetId="15"/>
      <sheetData sheetId="16"/>
      <sheetData sheetId="17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Baitoa"/>
      <sheetName val="La Union e Ingenio Arriba"/>
      <sheetName val="Analisis"/>
      <sheetName val="Elemento"/>
      <sheetName val="CPN1"/>
      <sheetName val="Modul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795">
          <cell r="C795">
            <v>1.02</v>
          </cell>
        </row>
        <row r="796">
          <cell r="C796">
            <v>1.1084250552975492</v>
          </cell>
        </row>
      </sheetData>
      <sheetData sheetId="5" refreshError="1"/>
      <sheetData sheetId="6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pintura"/>
      <sheetName val="Varios"/>
      <sheetName val="Herr+Equip"/>
      <sheetName val="M.O instalacion"/>
      <sheetName val="M.O Fabricacion"/>
      <sheetName val="Corte+Sold"/>
      <sheetName val="Ana.precios un"/>
      <sheetName val="PRESUPUESTO"/>
      <sheetName val="Analisis pit office"/>
      <sheetName val="ANALISIS"/>
      <sheetName val="Comparacion"/>
      <sheetName val="Ana.esc. emergencia"/>
      <sheetName val="Peso techo"/>
      <sheetName val="Ana.baranda"/>
      <sheetName val="Peso Escalera"/>
      <sheetName val="BAR. ESC. EMERG. PIT OFFICE"/>
      <sheetName val="ESC. EMERG. PIT OFFICE (2)"/>
      <sheetName val="TECHO PIT OFFICE"/>
      <sheetName val="Analisis de precios PIT OFFICE"/>
      <sheetName val="Pres."/>
      <sheetName val="peso"/>
      <sheetName val="Cubicacion"/>
      <sheetName val="Laurel(OBINSA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O 6"/>
      <sheetName val="MODULO 5"/>
      <sheetName val="MODULO 4"/>
      <sheetName val="Insumos"/>
      <sheetName val="Analisis "/>
      <sheetName val="Analisis Civil MODULO 4"/>
      <sheetName val="Analisis Civil MODULO 5"/>
      <sheetName val="Analisis Civil MODULO 6"/>
      <sheetName val="Mezcla"/>
      <sheetName val=" MObra"/>
    </sheetNames>
    <sheetDataSet>
      <sheetData sheetId="0"/>
      <sheetData sheetId="1"/>
      <sheetData sheetId="2"/>
      <sheetData sheetId="3" refreshError="1">
        <row r="2">
          <cell r="G2">
            <v>1</v>
          </cell>
          <cell r="H2">
            <v>34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. PUER. PLATA"/>
      <sheetName val="ANALISIS"/>
      <sheetName val="Acarreos "/>
      <sheetName val="COMPRESOR "/>
      <sheetName val="EQUIPOS"/>
      <sheetName val="MATERIALES "/>
      <sheetName val="MANO DE OBRA"/>
      <sheetName val="ingenieria"/>
      <sheetName val="MANT.TRANSITO"/>
      <sheetName val="CAMPAMENTO2"/>
    </sheetNames>
    <sheetDataSet>
      <sheetData sheetId="0" refreshError="1"/>
      <sheetData sheetId="1">
        <row r="7">
          <cell r="D7">
            <v>24</v>
          </cell>
        </row>
      </sheetData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/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/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/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 2"/>
      <sheetName val="FA"/>
      <sheetName val="Rndmto"/>
      <sheetName val="M.O."/>
      <sheetName val="Ana"/>
      <sheetName val="Resu"/>
      <sheetName val="Indice"/>
      <sheetName val="Pasarela de L=60.00"/>
    </sheetNames>
    <sheetDataSet>
      <sheetData sheetId="0" refreshError="1"/>
      <sheetData sheetId="1" refreshError="1"/>
      <sheetData sheetId="2" refreshError="1">
        <row r="51">
          <cell r="E51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álisis"/>
      <sheetName val="Presupuesto general metalico"/>
      <sheetName val="Presupuesto general"/>
      <sheetName val="PRESUPUEST"/>
      <sheetName val="INSUMO"/>
      <sheetName val="propuesta "/>
      <sheetName val="Varios"/>
      <sheetName val="Herr+Equip"/>
      <sheetName val="M.O instalacion"/>
      <sheetName val="M.O Fabricacion"/>
      <sheetName val=" pintura"/>
      <sheetName val="Corte+Sold"/>
      <sheetName val="ANALISIS"/>
      <sheetName val="Comparacion"/>
      <sheetName val="peso "/>
      <sheetName val="peso"/>
    </sheetNames>
    <sheetDataSet>
      <sheetData sheetId="0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Capilla"/>
      <sheetName val="Aulas"/>
      <sheetName val="Planta Conjunto"/>
      <sheetName val="Partidas Electricas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D90AC-28C1-48AA-BB67-762F34A76736}">
  <dimension ref="A4:H1000"/>
  <sheetViews>
    <sheetView tabSelected="1" view="pageBreakPreview" zoomScaleNormal="100" zoomScaleSheetLayoutView="100" workbookViewId="0">
      <selection activeCell="H979" sqref="H979"/>
    </sheetView>
  </sheetViews>
  <sheetFormatPr baseColWidth="10" defaultColWidth="11.44140625" defaultRowHeight="10.5" customHeight="1"/>
  <cols>
    <col min="1" max="1" width="8.44140625" style="2" customWidth="1"/>
    <col min="2" max="2" width="63.88671875" style="3" customWidth="1"/>
    <col min="3" max="3" width="12.77734375" style="4" customWidth="1"/>
    <col min="4" max="4" width="10.109375" style="5" customWidth="1"/>
    <col min="5" max="5" width="14.44140625" style="57" customWidth="1"/>
    <col min="6" max="6" width="15" style="57" customWidth="1"/>
    <col min="7" max="7" width="19.109375" style="6" customWidth="1"/>
    <col min="8" max="8" width="22.5546875" style="6" customWidth="1"/>
    <col min="9" max="16384" width="11.44140625" style="6"/>
  </cols>
  <sheetData>
    <row r="4" spans="1:7" ht="14.25" customHeight="1"/>
    <row r="5" spans="1:7" s="7" customFormat="1" ht="16.8" customHeight="1">
      <c r="A5" s="13"/>
      <c r="B5" s="13"/>
      <c r="C5" s="13"/>
      <c r="D5" s="13"/>
      <c r="E5" s="58"/>
      <c r="F5" s="58"/>
      <c r="G5" s="13"/>
    </row>
    <row r="6" spans="1:7" s="7" customFormat="1" ht="16.8" customHeight="1">
      <c r="A6" s="117" t="s">
        <v>516</v>
      </c>
      <c r="B6" s="117"/>
      <c r="C6" s="117"/>
      <c r="D6" s="117"/>
      <c r="E6" s="117"/>
      <c r="F6" s="117"/>
      <c r="G6" s="117"/>
    </row>
    <row r="7" spans="1:7" s="7" customFormat="1" ht="16.8" customHeight="1">
      <c r="A7" s="117" t="s">
        <v>343</v>
      </c>
      <c r="B7" s="117"/>
      <c r="C7" s="117"/>
      <c r="D7" s="117"/>
      <c r="E7" s="117"/>
      <c r="F7" s="117"/>
      <c r="G7" s="117"/>
    </row>
    <row r="8" spans="1:7" s="7" customFormat="1" ht="16.8" customHeight="1">
      <c r="A8" s="13"/>
      <c r="B8" s="13"/>
      <c r="C8" s="13"/>
      <c r="D8" s="13"/>
      <c r="E8" s="58"/>
      <c r="F8" s="58"/>
      <c r="G8" s="13"/>
    </row>
    <row r="9" spans="1:7" s="7" customFormat="1" ht="16.8" customHeight="1">
      <c r="A9" s="117" t="s">
        <v>344</v>
      </c>
      <c r="B9" s="117"/>
      <c r="C9" s="117"/>
      <c r="D9" s="117"/>
      <c r="E9" s="117"/>
      <c r="F9" s="117"/>
      <c r="G9" s="117"/>
    </row>
    <row r="10" spans="1:7" s="7" customFormat="1" ht="16.8" customHeight="1">
      <c r="A10" s="12"/>
      <c r="B10" s="12"/>
      <c r="C10" s="12"/>
      <c r="D10" s="12"/>
      <c r="E10" s="58"/>
      <c r="F10" s="58"/>
      <c r="G10" s="12"/>
    </row>
    <row r="11" spans="1:7" s="1" customFormat="1" ht="19.8" customHeight="1">
      <c r="A11" s="95" t="s">
        <v>13</v>
      </c>
      <c r="B11" s="96" t="s">
        <v>41</v>
      </c>
      <c r="C11" s="95" t="s">
        <v>51</v>
      </c>
      <c r="D11" s="95" t="s">
        <v>43</v>
      </c>
      <c r="E11" s="95" t="s">
        <v>29</v>
      </c>
      <c r="F11" s="95" t="s">
        <v>44</v>
      </c>
      <c r="G11" s="95" t="s">
        <v>517</v>
      </c>
    </row>
    <row r="12" spans="1:7" s="99" customFormat="1" ht="18" customHeight="1">
      <c r="A12" s="98" t="s">
        <v>342</v>
      </c>
      <c r="B12" s="114" t="s">
        <v>52</v>
      </c>
      <c r="C12" s="115"/>
      <c r="D12" s="115"/>
      <c r="E12" s="115"/>
      <c r="F12" s="115"/>
      <c r="G12" s="116"/>
    </row>
    <row r="13" spans="1:7" s="23" customFormat="1" ht="17.399999999999999" customHeight="1">
      <c r="A13" s="16">
        <v>1</v>
      </c>
      <c r="B13" s="17" t="s">
        <v>0</v>
      </c>
      <c r="C13" s="18"/>
      <c r="D13" s="19"/>
      <c r="E13" s="20"/>
      <c r="F13" s="21"/>
      <c r="G13" s="22"/>
    </row>
    <row r="14" spans="1:7" s="23" customFormat="1" ht="15" customHeight="1">
      <c r="A14" s="24">
        <f>A13+0.01</f>
        <v>1.01</v>
      </c>
      <c r="B14" s="25" t="s">
        <v>53</v>
      </c>
      <c r="C14" s="105">
        <v>1</v>
      </c>
      <c r="D14" s="62" t="s">
        <v>20</v>
      </c>
      <c r="E14" s="107"/>
      <c r="F14" s="63">
        <f t="shared" ref="F14:F21" si="0">ROUND(C14*E14,2)</f>
        <v>0</v>
      </c>
      <c r="G14" s="64"/>
    </row>
    <row r="15" spans="1:7" s="23" customFormat="1" ht="15" customHeight="1">
      <c r="A15" s="24">
        <f t="shared" ref="A15:A21" si="1">A14+0.01</f>
        <v>1.02</v>
      </c>
      <c r="B15" s="25" t="s">
        <v>54</v>
      </c>
      <c r="C15" s="105">
        <v>1</v>
      </c>
      <c r="D15" s="62" t="s">
        <v>20</v>
      </c>
      <c r="E15" s="107"/>
      <c r="F15" s="63">
        <f t="shared" si="0"/>
        <v>0</v>
      </c>
      <c r="G15" s="64"/>
    </row>
    <row r="16" spans="1:7" s="23" customFormat="1" ht="15" customHeight="1">
      <c r="A16" s="24">
        <f t="shared" si="1"/>
        <v>1.03</v>
      </c>
      <c r="B16" s="25" t="s">
        <v>352</v>
      </c>
      <c r="C16" s="105">
        <v>1</v>
      </c>
      <c r="D16" s="62" t="s">
        <v>14</v>
      </c>
      <c r="E16" s="107"/>
      <c r="F16" s="63">
        <f t="shared" si="0"/>
        <v>0</v>
      </c>
      <c r="G16" s="64"/>
    </row>
    <row r="17" spans="1:7" s="23" customFormat="1" ht="15" customHeight="1">
      <c r="A17" s="24">
        <f t="shared" si="1"/>
        <v>1.04</v>
      </c>
      <c r="B17" s="25" t="s">
        <v>353</v>
      </c>
      <c r="C17" s="105">
        <v>3</v>
      </c>
      <c r="D17" s="62" t="s">
        <v>14</v>
      </c>
      <c r="E17" s="107"/>
      <c r="F17" s="63">
        <f t="shared" si="0"/>
        <v>0</v>
      </c>
      <c r="G17" s="64"/>
    </row>
    <row r="18" spans="1:7" s="23" customFormat="1" ht="15" customHeight="1">
      <c r="A18" s="24">
        <f t="shared" si="1"/>
        <v>1.05</v>
      </c>
      <c r="B18" s="25" t="s">
        <v>76</v>
      </c>
      <c r="C18" s="105">
        <v>2</v>
      </c>
      <c r="D18" s="62" t="s">
        <v>14</v>
      </c>
      <c r="E18" s="107"/>
      <c r="F18" s="63">
        <f t="shared" si="0"/>
        <v>0</v>
      </c>
      <c r="G18" s="64"/>
    </row>
    <row r="19" spans="1:7" s="23" customFormat="1" ht="15" customHeight="1">
      <c r="A19" s="24">
        <f t="shared" si="1"/>
        <v>1.06</v>
      </c>
      <c r="B19" s="25" t="s">
        <v>349</v>
      </c>
      <c r="C19" s="105">
        <v>6</v>
      </c>
      <c r="D19" s="62" t="s">
        <v>14</v>
      </c>
      <c r="E19" s="107"/>
      <c r="F19" s="63">
        <f t="shared" si="0"/>
        <v>0</v>
      </c>
      <c r="G19" s="64"/>
    </row>
    <row r="20" spans="1:7" s="23" customFormat="1" ht="15" customHeight="1">
      <c r="A20" s="24">
        <f t="shared" si="1"/>
        <v>1.07</v>
      </c>
      <c r="B20" s="25" t="s">
        <v>45</v>
      </c>
      <c r="C20" s="105">
        <v>151.59</v>
      </c>
      <c r="D20" s="62" t="s">
        <v>15</v>
      </c>
      <c r="E20" s="107"/>
      <c r="F20" s="63">
        <f t="shared" si="0"/>
        <v>0</v>
      </c>
      <c r="G20" s="64"/>
    </row>
    <row r="21" spans="1:7" s="23" customFormat="1" ht="49.8" customHeight="1">
      <c r="A21" s="24">
        <f t="shared" si="1"/>
        <v>1.08</v>
      </c>
      <c r="B21" s="27" t="s">
        <v>350</v>
      </c>
      <c r="C21" s="109">
        <v>1</v>
      </c>
      <c r="D21" s="33" t="s">
        <v>14</v>
      </c>
      <c r="E21" s="110"/>
      <c r="F21" s="65">
        <f t="shared" si="0"/>
        <v>0</v>
      </c>
      <c r="G21" s="64"/>
    </row>
    <row r="22" spans="1:7" s="23" customFormat="1" ht="15" customHeight="1">
      <c r="A22" s="24"/>
      <c r="B22" s="25"/>
      <c r="C22" s="103"/>
      <c r="D22" s="62"/>
      <c r="E22" s="107"/>
      <c r="F22" s="63"/>
      <c r="G22" s="64">
        <f>SUM(F13:F22)</f>
        <v>0</v>
      </c>
    </row>
    <row r="23" spans="1:7" s="23" customFormat="1" ht="16.8" customHeight="1">
      <c r="A23" s="16">
        <v>2</v>
      </c>
      <c r="B23" s="17" t="s">
        <v>217</v>
      </c>
      <c r="C23" s="104"/>
      <c r="D23" s="66"/>
      <c r="E23" s="111"/>
      <c r="F23" s="68"/>
      <c r="G23" s="69"/>
    </row>
    <row r="24" spans="1:7" s="23" customFormat="1" ht="15" customHeight="1">
      <c r="A24" s="24">
        <f>A23+0.01</f>
        <v>2.0099999999999998</v>
      </c>
      <c r="B24" s="25" t="s">
        <v>355</v>
      </c>
      <c r="C24" s="105">
        <v>395.41</v>
      </c>
      <c r="D24" s="62" t="s">
        <v>11</v>
      </c>
      <c r="E24" s="107"/>
      <c r="F24" s="63">
        <f>ROUND(C24*E24,2)</f>
        <v>0</v>
      </c>
      <c r="G24" s="64"/>
    </row>
    <row r="25" spans="1:7" s="23" customFormat="1" ht="15" customHeight="1">
      <c r="A25" s="24">
        <f t="shared" ref="A25:A26" si="2">A24+0.01</f>
        <v>2.02</v>
      </c>
      <c r="B25" s="25" t="s">
        <v>354</v>
      </c>
      <c r="C25" s="105">
        <v>18.059999999999999</v>
      </c>
      <c r="D25" s="62" t="s">
        <v>11</v>
      </c>
      <c r="E25" s="107"/>
      <c r="F25" s="63">
        <f>ROUND(C25*E25,2)</f>
        <v>0</v>
      </c>
      <c r="G25" s="64"/>
    </row>
    <row r="26" spans="1:7" s="23" customFormat="1" ht="15" customHeight="1">
      <c r="A26" s="24">
        <f t="shared" si="2"/>
        <v>2.0299999999999998</v>
      </c>
      <c r="B26" s="25" t="s">
        <v>58</v>
      </c>
      <c r="C26" s="105">
        <v>158.91</v>
      </c>
      <c r="D26" s="62" t="s">
        <v>17</v>
      </c>
      <c r="E26" s="107"/>
      <c r="F26" s="63">
        <f>ROUND(C26*E26,2)</f>
        <v>0</v>
      </c>
      <c r="G26" s="64"/>
    </row>
    <row r="27" spans="1:7" s="23" customFormat="1" ht="15" customHeight="1">
      <c r="A27" s="24"/>
      <c r="B27" s="25"/>
      <c r="C27" s="32"/>
      <c r="D27" s="62"/>
      <c r="E27" s="107"/>
      <c r="F27" s="63"/>
      <c r="G27" s="70">
        <f>SUM(F23:F27)</f>
        <v>0</v>
      </c>
    </row>
    <row r="28" spans="1:7" s="99" customFormat="1" ht="18" customHeight="1">
      <c r="A28" s="98" t="s">
        <v>351</v>
      </c>
      <c r="B28" s="114" t="s">
        <v>381</v>
      </c>
      <c r="C28" s="115"/>
      <c r="D28" s="115"/>
      <c r="E28" s="115"/>
      <c r="F28" s="115"/>
      <c r="G28" s="116"/>
    </row>
    <row r="29" spans="1:7" s="23" customFormat="1" ht="16.8" customHeight="1">
      <c r="A29" s="16">
        <v>3</v>
      </c>
      <c r="B29" s="17" t="s">
        <v>0</v>
      </c>
      <c r="C29" s="61"/>
      <c r="D29" s="66"/>
      <c r="E29" s="111"/>
      <c r="F29" s="68"/>
      <c r="G29" s="69"/>
    </row>
    <row r="30" spans="1:7" s="23" customFormat="1" ht="15" customHeight="1">
      <c r="A30" s="24">
        <f>A29+0.01</f>
        <v>3.01</v>
      </c>
      <c r="B30" s="25" t="s">
        <v>65</v>
      </c>
      <c r="C30" s="105">
        <v>106.21</v>
      </c>
      <c r="D30" s="62" t="s">
        <v>11</v>
      </c>
      <c r="E30" s="107"/>
      <c r="F30" s="63">
        <f>ROUND(C30*E30,2)</f>
        <v>0</v>
      </c>
      <c r="G30" s="64"/>
    </row>
    <row r="31" spans="1:7" s="23" customFormat="1" ht="15" customHeight="1">
      <c r="A31" s="24"/>
      <c r="B31" s="25"/>
      <c r="C31" s="103"/>
      <c r="D31" s="62"/>
      <c r="E31" s="107"/>
      <c r="F31" s="63"/>
      <c r="G31" s="64">
        <f>SUM(F29:F31)</f>
        <v>0</v>
      </c>
    </row>
    <row r="32" spans="1:7" s="23" customFormat="1" ht="16.8" customHeight="1">
      <c r="A32" s="16">
        <v>4</v>
      </c>
      <c r="B32" s="17" t="s">
        <v>1</v>
      </c>
      <c r="C32" s="104"/>
      <c r="D32" s="66"/>
      <c r="E32" s="111"/>
      <c r="F32" s="68"/>
      <c r="G32" s="69"/>
    </row>
    <row r="33" spans="1:7" s="23" customFormat="1" ht="15" customHeight="1">
      <c r="A33" s="24">
        <f>A32+0.01</f>
        <v>4.01</v>
      </c>
      <c r="B33" s="25" t="s">
        <v>90</v>
      </c>
      <c r="C33" s="103">
        <v>31.86</v>
      </c>
      <c r="D33" s="62" t="s">
        <v>16</v>
      </c>
      <c r="E33" s="107"/>
      <c r="F33" s="63">
        <f t="shared" ref="F33:F38" si="3">ROUND(C33*E33,2)</f>
        <v>0</v>
      </c>
      <c r="G33" s="64"/>
    </row>
    <row r="34" spans="1:7" s="23" customFormat="1" ht="15" customHeight="1">
      <c r="A34" s="24">
        <f t="shared" ref="A34:A38" si="4">A33+0.01</f>
        <v>4.0199999999999996</v>
      </c>
      <c r="B34" s="25" t="s">
        <v>92</v>
      </c>
      <c r="C34" s="103">
        <v>24.68</v>
      </c>
      <c r="D34" s="62" t="s">
        <v>16</v>
      </c>
      <c r="E34" s="107"/>
      <c r="F34" s="63">
        <f t="shared" si="3"/>
        <v>0</v>
      </c>
      <c r="G34" s="64"/>
    </row>
    <row r="35" spans="1:7" s="23" customFormat="1" ht="15" customHeight="1">
      <c r="A35" s="24">
        <f t="shared" si="4"/>
        <v>4.03</v>
      </c>
      <c r="B35" s="25" t="s">
        <v>66</v>
      </c>
      <c r="C35" s="103">
        <v>4.6100000000000003</v>
      </c>
      <c r="D35" s="62" t="s">
        <v>16</v>
      </c>
      <c r="E35" s="107"/>
      <c r="F35" s="63">
        <f t="shared" si="3"/>
        <v>0</v>
      </c>
      <c r="G35" s="64"/>
    </row>
    <row r="36" spans="1:7" s="23" customFormat="1" ht="15" customHeight="1">
      <c r="A36" s="24">
        <f t="shared" si="4"/>
        <v>4.04</v>
      </c>
      <c r="B36" s="25" t="s">
        <v>91</v>
      </c>
      <c r="C36" s="103">
        <v>31.86</v>
      </c>
      <c r="D36" s="62" t="s">
        <v>18</v>
      </c>
      <c r="E36" s="107"/>
      <c r="F36" s="63">
        <f t="shared" si="3"/>
        <v>0</v>
      </c>
      <c r="G36" s="64"/>
    </row>
    <row r="37" spans="1:7" s="23" customFormat="1" ht="15" customHeight="1">
      <c r="A37" s="24">
        <f t="shared" si="4"/>
        <v>4.05</v>
      </c>
      <c r="B37" s="25" t="s">
        <v>93</v>
      </c>
      <c r="C37" s="103">
        <v>8.8800000000000008</v>
      </c>
      <c r="D37" s="62" t="s">
        <v>18</v>
      </c>
      <c r="E37" s="107"/>
      <c r="F37" s="63">
        <f t="shared" si="3"/>
        <v>0</v>
      </c>
      <c r="G37" s="64"/>
    </row>
    <row r="38" spans="1:7" s="23" customFormat="1" ht="15" customHeight="1">
      <c r="A38" s="24">
        <f t="shared" si="4"/>
        <v>4.0599999999999996</v>
      </c>
      <c r="B38" s="25" t="s">
        <v>58</v>
      </c>
      <c r="C38" s="103">
        <v>67.95</v>
      </c>
      <c r="D38" s="62" t="s">
        <v>17</v>
      </c>
      <c r="E38" s="107"/>
      <c r="F38" s="63">
        <f t="shared" si="3"/>
        <v>0</v>
      </c>
      <c r="G38" s="64"/>
    </row>
    <row r="39" spans="1:7" s="23" customFormat="1" ht="15" customHeight="1">
      <c r="A39" s="24"/>
      <c r="B39" s="25"/>
      <c r="C39" s="103"/>
      <c r="D39" s="62"/>
      <c r="E39" s="107"/>
      <c r="F39" s="63"/>
      <c r="G39" s="64">
        <f>SUM(F33:F39)</f>
        <v>0</v>
      </c>
    </row>
    <row r="40" spans="1:7" s="23" customFormat="1" ht="16.8" customHeight="1">
      <c r="A40" s="16">
        <v>5</v>
      </c>
      <c r="B40" s="17" t="s">
        <v>2</v>
      </c>
      <c r="C40" s="104"/>
      <c r="D40" s="66"/>
      <c r="E40" s="111"/>
      <c r="F40" s="68"/>
      <c r="G40" s="69"/>
    </row>
    <row r="41" spans="1:7" s="23" customFormat="1" ht="16.5" customHeight="1">
      <c r="A41" s="24">
        <f>A40+0.01</f>
        <v>5.01</v>
      </c>
      <c r="B41" s="34" t="s">
        <v>359</v>
      </c>
      <c r="C41" s="103">
        <v>3.58</v>
      </c>
      <c r="D41" s="33" t="s">
        <v>12</v>
      </c>
      <c r="E41" s="110"/>
      <c r="F41" s="65">
        <f>ROUND(C41*E41,2)</f>
        <v>0</v>
      </c>
      <c r="G41" s="71"/>
    </row>
    <row r="42" spans="1:7" s="23" customFormat="1" ht="16.5" customHeight="1">
      <c r="A42" s="24">
        <f t="shared" ref="A42:A51" si="5">A41+0.01</f>
        <v>5.0199999999999996</v>
      </c>
      <c r="B42" s="34" t="s">
        <v>360</v>
      </c>
      <c r="C42" s="103">
        <v>2.59</v>
      </c>
      <c r="D42" s="33" t="s">
        <v>12</v>
      </c>
      <c r="E42" s="110"/>
      <c r="F42" s="65">
        <f t="shared" ref="F42:F51" si="6">ROUND(C42*E42,2)</f>
        <v>0</v>
      </c>
      <c r="G42" s="71"/>
    </row>
    <row r="43" spans="1:7" s="23" customFormat="1" ht="16.5" customHeight="1">
      <c r="A43" s="24">
        <f t="shared" si="5"/>
        <v>5.03</v>
      </c>
      <c r="B43" s="34" t="s">
        <v>356</v>
      </c>
      <c r="C43" s="103">
        <v>1.73</v>
      </c>
      <c r="D43" s="33" t="s">
        <v>12</v>
      </c>
      <c r="E43" s="110"/>
      <c r="F43" s="65">
        <f t="shared" si="6"/>
        <v>0</v>
      </c>
      <c r="G43" s="71"/>
    </row>
    <row r="44" spans="1:7" s="23" customFormat="1" ht="16.5" customHeight="1">
      <c r="A44" s="24">
        <f t="shared" si="5"/>
        <v>5.04</v>
      </c>
      <c r="B44" s="34" t="s">
        <v>366</v>
      </c>
      <c r="C44" s="103">
        <v>1.08</v>
      </c>
      <c r="D44" s="33" t="s">
        <v>12</v>
      </c>
      <c r="E44" s="110"/>
      <c r="F44" s="65">
        <f t="shared" si="6"/>
        <v>0</v>
      </c>
      <c r="G44" s="71"/>
    </row>
    <row r="45" spans="1:7" s="23" customFormat="1" ht="16.5" customHeight="1">
      <c r="A45" s="24">
        <f t="shared" si="5"/>
        <v>5.05</v>
      </c>
      <c r="B45" s="34" t="s">
        <v>357</v>
      </c>
      <c r="C45" s="103">
        <v>0.3</v>
      </c>
      <c r="D45" s="33" t="s">
        <v>12</v>
      </c>
      <c r="E45" s="110"/>
      <c r="F45" s="65">
        <f t="shared" si="6"/>
        <v>0</v>
      </c>
      <c r="G45" s="71"/>
    </row>
    <row r="46" spans="1:7" s="23" customFormat="1" ht="16.5" customHeight="1">
      <c r="A46" s="24">
        <f t="shared" si="5"/>
        <v>5.0599999999999996</v>
      </c>
      <c r="B46" s="34" t="s">
        <v>367</v>
      </c>
      <c r="C46" s="103">
        <v>0.98</v>
      </c>
      <c r="D46" s="33" t="s">
        <v>12</v>
      </c>
      <c r="E46" s="110"/>
      <c r="F46" s="65">
        <f t="shared" si="6"/>
        <v>0</v>
      </c>
      <c r="G46" s="71"/>
    </row>
    <row r="47" spans="1:7" s="23" customFormat="1" ht="16.5" customHeight="1">
      <c r="A47" s="24">
        <f t="shared" si="5"/>
        <v>5.07</v>
      </c>
      <c r="B47" s="34" t="s">
        <v>368</v>
      </c>
      <c r="C47" s="103">
        <v>0.3</v>
      </c>
      <c r="D47" s="33" t="s">
        <v>12</v>
      </c>
      <c r="E47" s="110"/>
      <c r="F47" s="65">
        <f t="shared" si="6"/>
        <v>0</v>
      </c>
      <c r="G47" s="71"/>
    </row>
    <row r="48" spans="1:7" s="23" customFormat="1" ht="16.5" customHeight="1">
      <c r="A48" s="24">
        <f t="shared" si="5"/>
        <v>5.08</v>
      </c>
      <c r="B48" s="34" t="s">
        <v>363</v>
      </c>
      <c r="C48" s="103">
        <v>0.75</v>
      </c>
      <c r="D48" s="33" t="s">
        <v>12</v>
      </c>
      <c r="E48" s="110"/>
      <c r="F48" s="65">
        <f t="shared" si="6"/>
        <v>0</v>
      </c>
      <c r="G48" s="71"/>
    </row>
    <row r="49" spans="1:7" s="23" customFormat="1" ht="16.5" customHeight="1">
      <c r="A49" s="24">
        <f t="shared" si="5"/>
        <v>5.09</v>
      </c>
      <c r="B49" s="34" t="s">
        <v>364</v>
      </c>
      <c r="C49" s="103">
        <v>0.38</v>
      </c>
      <c r="D49" s="33" t="s">
        <v>12</v>
      </c>
      <c r="E49" s="110"/>
      <c r="F49" s="65">
        <f>ROUND(C49*E49,2)</f>
        <v>0</v>
      </c>
      <c r="G49" s="71"/>
    </row>
    <row r="50" spans="1:7" s="23" customFormat="1" ht="16.5" customHeight="1">
      <c r="A50" s="24">
        <f t="shared" si="5"/>
        <v>5.0999999999999996</v>
      </c>
      <c r="B50" s="34" t="s">
        <v>365</v>
      </c>
      <c r="C50" s="103">
        <v>0.1</v>
      </c>
      <c r="D50" s="33" t="s">
        <v>12</v>
      </c>
      <c r="E50" s="110"/>
      <c r="F50" s="65">
        <f t="shared" si="6"/>
        <v>0</v>
      </c>
      <c r="G50" s="71"/>
    </row>
    <row r="51" spans="1:7" s="23" customFormat="1" ht="16.5" customHeight="1">
      <c r="A51" s="24">
        <f t="shared" si="5"/>
        <v>5.1100000000000003</v>
      </c>
      <c r="B51" s="34" t="s">
        <v>369</v>
      </c>
      <c r="C51" s="103">
        <v>0.2</v>
      </c>
      <c r="D51" s="33" t="s">
        <v>12</v>
      </c>
      <c r="E51" s="110"/>
      <c r="F51" s="65">
        <f t="shared" si="6"/>
        <v>0</v>
      </c>
      <c r="G51" s="71"/>
    </row>
    <row r="52" spans="1:7" s="23" customFormat="1" ht="15" customHeight="1">
      <c r="A52" s="24"/>
      <c r="B52" s="25"/>
      <c r="C52" s="103"/>
      <c r="D52" s="62"/>
      <c r="E52" s="107"/>
      <c r="F52" s="63"/>
      <c r="G52" s="64">
        <f>SUM(F41:F52)</f>
        <v>0</v>
      </c>
    </row>
    <row r="53" spans="1:7" s="23" customFormat="1" ht="16.8" customHeight="1">
      <c r="A53" s="16">
        <v>6</v>
      </c>
      <c r="B53" s="17" t="s">
        <v>56</v>
      </c>
      <c r="C53" s="104"/>
      <c r="D53" s="66"/>
      <c r="E53" s="111"/>
      <c r="F53" s="68"/>
      <c r="G53" s="69"/>
    </row>
    <row r="54" spans="1:7" s="23" customFormat="1" ht="15" customHeight="1">
      <c r="A54" s="24">
        <f>A53+0.01</f>
        <v>6.01</v>
      </c>
      <c r="B54" s="25" t="s">
        <v>361</v>
      </c>
      <c r="C54" s="103">
        <v>71.86</v>
      </c>
      <c r="D54" s="62" t="s">
        <v>11</v>
      </c>
      <c r="E54" s="107"/>
      <c r="F54" s="63">
        <f>ROUND(C54*E54,2)</f>
        <v>0</v>
      </c>
      <c r="G54" s="64"/>
    </row>
    <row r="55" spans="1:7" s="23" customFormat="1" ht="15" customHeight="1">
      <c r="A55" s="24">
        <f>A54+0.01</f>
        <v>6.02</v>
      </c>
      <c r="B55" s="25" t="s">
        <v>362</v>
      </c>
      <c r="C55" s="103">
        <v>80.989999999999995</v>
      </c>
      <c r="D55" s="62" t="s">
        <v>11</v>
      </c>
      <c r="E55" s="107"/>
      <c r="F55" s="63">
        <f>ROUND(C55*E55,2)</f>
        <v>0</v>
      </c>
      <c r="G55" s="64"/>
    </row>
    <row r="56" spans="1:7" s="23" customFormat="1" ht="15" customHeight="1">
      <c r="A56" s="24"/>
      <c r="B56" s="25"/>
      <c r="C56" s="103"/>
      <c r="D56" s="62"/>
      <c r="E56" s="107"/>
      <c r="F56" s="63"/>
      <c r="G56" s="64">
        <f>SUM(F53:F56)</f>
        <v>0</v>
      </c>
    </row>
    <row r="57" spans="1:7" s="23" customFormat="1" ht="16.8" customHeight="1">
      <c r="A57" s="16">
        <v>7</v>
      </c>
      <c r="B57" s="17" t="s">
        <v>3</v>
      </c>
      <c r="C57" s="104"/>
      <c r="D57" s="66"/>
      <c r="E57" s="111"/>
      <c r="F57" s="68"/>
      <c r="G57" s="69"/>
    </row>
    <row r="58" spans="1:7" s="23" customFormat="1" ht="15" customHeight="1">
      <c r="A58" s="24">
        <f t="shared" ref="A58:A64" si="7">A57+0.01</f>
        <v>7.01</v>
      </c>
      <c r="B58" s="25" t="s">
        <v>370</v>
      </c>
      <c r="C58" s="103">
        <v>61.16</v>
      </c>
      <c r="D58" s="62" t="s">
        <v>11</v>
      </c>
      <c r="E58" s="107"/>
      <c r="F58" s="63">
        <f t="shared" ref="F58" si="8">ROUND(C58*E58,2)</f>
        <v>0</v>
      </c>
      <c r="G58" s="64"/>
    </row>
    <row r="59" spans="1:7" s="23" customFormat="1" ht="15" customHeight="1">
      <c r="A59" s="24">
        <f t="shared" si="7"/>
        <v>7.02</v>
      </c>
      <c r="B59" s="25" t="s">
        <v>95</v>
      </c>
      <c r="C59" s="103">
        <v>20.95</v>
      </c>
      <c r="D59" s="62" t="s">
        <v>11</v>
      </c>
      <c r="E59" s="107"/>
      <c r="F59" s="63">
        <f t="shared" ref="F59:F63" si="9">ROUND(C59*E59,2)</f>
        <v>0</v>
      </c>
      <c r="G59" s="64"/>
    </row>
    <row r="60" spans="1:7" s="23" customFormat="1" ht="15" customHeight="1">
      <c r="A60" s="24">
        <f t="shared" si="7"/>
        <v>7.03</v>
      </c>
      <c r="B60" s="25" t="s">
        <v>96</v>
      </c>
      <c r="C60" s="103">
        <v>144.76</v>
      </c>
      <c r="D60" s="62" t="s">
        <v>11</v>
      </c>
      <c r="E60" s="107"/>
      <c r="F60" s="63">
        <f t="shared" si="9"/>
        <v>0</v>
      </c>
      <c r="G60" s="64"/>
    </row>
    <row r="61" spans="1:7" s="23" customFormat="1" ht="15" customHeight="1">
      <c r="A61" s="24">
        <f t="shared" si="7"/>
        <v>7.04</v>
      </c>
      <c r="B61" s="25" t="s">
        <v>59</v>
      </c>
      <c r="C61" s="103">
        <v>112.21</v>
      </c>
      <c r="D61" s="62" t="s">
        <v>11</v>
      </c>
      <c r="E61" s="107"/>
      <c r="F61" s="63">
        <f t="shared" si="9"/>
        <v>0</v>
      </c>
      <c r="G61" s="64"/>
    </row>
    <row r="62" spans="1:7" s="23" customFormat="1" ht="15" customHeight="1">
      <c r="A62" s="24">
        <f t="shared" si="7"/>
        <v>7.05</v>
      </c>
      <c r="B62" s="25" t="s">
        <v>64</v>
      </c>
      <c r="C62" s="103">
        <v>39.56</v>
      </c>
      <c r="D62" s="62" t="s">
        <v>11</v>
      </c>
      <c r="E62" s="107"/>
      <c r="F62" s="63">
        <f t="shared" si="9"/>
        <v>0</v>
      </c>
      <c r="G62" s="64"/>
    </row>
    <row r="63" spans="1:7" s="23" customFormat="1" ht="15" customHeight="1">
      <c r="A63" s="24">
        <f t="shared" si="7"/>
        <v>7.06</v>
      </c>
      <c r="B63" s="25" t="s">
        <v>395</v>
      </c>
      <c r="C63" s="103">
        <v>21.6</v>
      </c>
      <c r="D63" s="62" t="s">
        <v>11</v>
      </c>
      <c r="E63" s="107"/>
      <c r="F63" s="63">
        <f t="shared" si="9"/>
        <v>0</v>
      </c>
      <c r="G63" s="64"/>
    </row>
    <row r="64" spans="1:7" s="23" customFormat="1" ht="15" customHeight="1">
      <c r="A64" s="24">
        <f t="shared" si="7"/>
        <v>7.07</v>
      </c>
      <c r="B64" s="25" t="s">
        <v>21</v>
      </c>
      <c r="C64" s="103">
        <v>318.02</v>
      </c>
      <c r="D64" s="62" t="s">
        <v>15</v>
      </c>
      <c r="E64" s="107"/>
      <c r="F64" s="63">
        <f>ROUND(C64*E64,2)</f>
        <v>0</v>
      </c>
      <c r="G64" s="64"/>
    </row>
    <row r="65" spans="1:7" s="23" customFormat="1" ht="15" customHeight="1">
      <c r="A65" s="24"/>
      <c r="B65" s="25"/>
      <c r="C65" s="103"/>
      <c r="D65" s="62"/>
      <c r="E65" s="107"/>
      <c r="F65" s="63"/>
      <c r="G65" s="64">
        <f>SUM(F57:F65)</f>
        <v>0</v>
      </c>
    </row>
    <row r="66" spans="1:7" s="23" customFormat="1" ht="16.8" customHeight="1">
      <c r="A66" s="16">
        <v>8</v>
      </c>
      <c r="B66" s="17" t="s">
        <v>4</v>
      </c>
      <c r="C66" s="104"/>
      <c r="D66" s="66"/>
      <c r="E66" s="111"/>
      <c r="F66" s="68"/>
      <c r="G66" s="69"/>
    </row>
    <row r="67" spans="1:7" s="23" customFormat="1" ht="15" customHeight="1">
      <c r="A67" s="24">
        <f>A66+0.01</f>
        <v>8.01</v>
      </c>
      <c r="B67" s="25" t="s">
        <v>371</v>
      </c>
      <c r="C67" s="103">
        <v>36.64</v>
      </c>
      <c r="D67" s="62" t="s">
        <v>11</v>
      </c>
      <c r="E67" s="107"/>
      <c r="F67" s="63">
        <f>ROUND(C67*E67,2)</f>
        <v>0</v>
      </c>
      <c r="G67" s="64"/>
    </row>
    <row r="68" spans="1:7" s="23" customFormat="1" ht="15" customHeight="1">
      <c r="A68" s="24">
        <f t="shared" ref="A68:A69" si="10">A67+0.01</f>
        <v>8.02</v>
      </c>
      <c r="B68" s="25" t="s">
        <v>218</v>
      </c>
      <c r="C68" s="103">
        <v>32.19</v>
      </c>
      <c r="D68" s="62" t="s">
        <v>11</v>
      </c>
      <c r="E68" s="107"/>
      <c r="F68" s="63">
        <f t="shared" ref="F68:F69" si="11">ROUND(C68*E68,2)</f>
        <v>0</v>
      </c>
      <c r="G68" s="64"/>
    </row>
    <row r="69" spans="1:7" s="23" customFormat="1" ht="25.2" customHeight="1">
      <c r="A69" s="24">
        <f t="shared" si="10"/>
        <v>8.0299999999999994</v>
      </c>
      <c r="B69" s="25" t="s">
        <v>372</v>
      </c>
      <c r="C69" s="103">
        <v>17.170000000000002</v>
      </c>
      <c r="D69" s="62" t="s">
        <v>11</v>
      </c>
      <c r="E69" s="107"/>
      <c r="F69" s="63">
        <f t="shared" si="11"/>
        <v>0</v>
      </c>
      <c r="G69" s="64"/>
    </row>
    <row r="70" spans="1:7" s="23" customFormat="1" ht="15" customHeight="1">
      <c r="A70" s="24"/>
      <c r="B70" s="25"/>
      <c r="C70" s="103"/>
      <c r="D70" s="62"/>
      <c r="E70" s="107"/>
      <c r="F70" s="63"/>
      <c r="G70" s="64">
        <f>SUM(F66:F70)</f>
        <v>0</v>
      </c>
    </row>
    <row r="71" spans="1:7" s="23" customFormat="1" ht="16.8" customHeight="1">
      <c r="A71" s="16">
        <v>9</v>
      </c>
      <c r="B71" s="17" t="s">
        <v>5</v>
      </c>
      <c r="C71" s="104"/>
      <c r="D71" s="66"/>
      <c r="E71" s="107"/>
      <c r="F71" s="68"/>
      <c r="G71" s="69"/>
    </row>
    <row r="72" spans="1:7" s="23" customFormat="1" ht="39" customHeight="1">
      <c r="A72" s="24">
        <f>A71+0.01</f>
        <v>9.01</v>
      </c>
      <c r="B72" s="25" t="s">
        <v>373</v>
      </c>
      <c r="C72" s="103">
        <v>17.52</v>
      </c>
      <c r="D72" s="33" t="s">
        <v>11</v>
      </c>
      <c r="E72" s="107"/>
      <c r="F72" s="65">
        <f>ROUND(C72*E72,2)</f>
        <v>0</v>
      </c>
      <c r="G72" s="71"/>
    </row>
    <row r="73" spans="1:7" s="23" customFormat="1" ht="15" customHeight="1">
      <c r="A73" s="24"/>
      <c r="B73" s="25"/>
      <c r="C73" s="103"/>
      <c r="D73" s="62"/>
      <c r="E73" s="107"/>
      <c r="F73" s="63"/>
      <c r="G73" s="64">
        <f>SUM(F71:F73)</f>
        <v>0</v>
      </c>
    </row>
    <row r="74" spans="1:7" s="23" customFormat="1" ht="16.8" customHeight="1">
      <c r="A74" s="16">
        <v>10</v>
      </c>
      <c r="B74" s="17" t="s">
        <v>6</v>
      </c>
      <c r="C74" s="104"/>
      <c r="D74" s="66"/>
      <c r="E74" s="111"/>
      <c r="F74" s="68"/>
      <c r="G74" s="69"/>
    </row>
    <row r="75" spans="1:7" s="23" customFormat="1" ht="22.8" customHeight="1">
      <c r="A75" s="24">
        <f>A74+0.01</f>
        <v>10.01</v>
      </c>
      <c r="B75" s="25" t="s">
        <v>398</v>
      </c>
      <c r="C75" s="103">
        <v>20.16</v>
      </c>
      <c r="D75" s="62" t="s">
        <v>11</v>
      </c>
      <c r="E75" s="107"/>
      <c r="F75" s="63">
        <f t="shared" ref="F75:F76" si="12">ROUND(C75*E75,2)</f>
        <v>0</v>
      </c>
      <c r="G75" s="64"/>
    </row>
    <row r="76" spans="1:7" s="23" customFormat="1" ht="25.5" customHeight="1">
      <c r="A76" s="24">
        <f>A75+0.01</f>
        <v>10.02</v>
      </c>
      <c r="B76" s="34" t="s">
        <v>399</v>
      </c>
      <c r="C76" s="103">
        <v>6.3</v>
      </c>
      <c r="D76" s="33" t="s">
        <v>11</v>
      </c>
      <c r="E76" s="107"/>
      <c r="F76" s="65">
        <f t="shared" si="12"/>
        <v>0</v>
      </c>
      <c r="G76" s="71"/>
    </row>
    <row r="77" spans="1:7" s="23" customFormat="1" ht="15" customHeight="1">
      <c r="A77" s="24"/>
      <c r="B77" s="25"/>
      <c r="C77" s="103"/>
      <c r="D77" s="62"/>
      <c r="E77" s="107"/>
      <c r="F77" s="63"/>
      <c r="G77" s="64">
        <f>SUM(F75:F77)</f>
        <v>0</v>
      </c>
    </row>
    <row r="78" spans="1:7" s="23" customFormat="1" ht="16.8" customHeight="1">
      <c r="A78" s="16">
        <v>11</v>
      </c>
      <c r="B78" s="17" t="s">
        <v>7</v>
      </c>
      <c r="C78" s="104"/>
      <c r="D78" s="66"/>
      <c r="E78" s="111"/>
      <c r="F78" s="68"/>
      <c r="G78" s="69"/>
    </row>
    <row r="79" spans="1:7" s="23" customFormat="1" ht="28.8" customHeight="1">
      <c r="A79" s="24">
        <f>A78+0.01</f>
        <v>11.01</v>
      </c>
      <c r="B79" s="25" t="s">
        <v>400</v>
      </c>
      <c r="C79" s="103">
        <v>2.64</v>
      </c>
      <c r="D79" s="33" t="s">
        <v>11</v>
      </c>
      <c r="E79" s="107"/>
      <c r="F79" s="65">
        <f>ROUND(C79*E79,2)</f>
        <v>0</v>
      </c>
      <c r="G79" s="71"/>
    </row>
    <row r="80" spans="1:7" s="23" customFormat="1" ht="15" customHeight="1">
      <c r="A80" s="24"/>
      <c r="B80" s="25"/>
      <c r="C80" s="103"/>
      <c r="D80" s="62"/>
      <c r="E80" s="107"/>
      <c r="F80" s="63"/>
      <c r="G80" s="64">
        <f>SUM(F79:F80)</f>
        <v>0</v>
      </c>
    </row>
    <row r="81" spans="1:7" s="23" customFormat="1" ht="16.8" customHeight="1">
      <c r="A81" s="16">
        <v>12</v>
      </c>
      <c r="B81" s="17" t="s">
        <v>428</v>
      </c>
      <c r="C81" s="104"/>
      <c r="D81" s="66"/>
      <c r="E81" s="107"/>
      <c r="F81" s="68"/>
      <c r="G81" s="69"/>
    </row>
    <row r="82" spans="1:7" s="23" customFormat="1" ht="30" customHeight="1">
      <c r="A82" s="24">
        <f>A81+0.01</f>
        <v>12.01</v>
      </c>
      <c r="B82" s="34" t="s">
        <v>374</v>
      </c>
      <c r="C82" s="103">
        <v>57.06</v>
      </c>
      <c r="D82" s="33" t="s">
        <v>11</v>
      </c>
      <c r="E82" s="107"/>
      <c r="F82" s="65">
        <f>ROUND(C82*E82,2)</f>
        <v>0</v>
      </c>
      <c r="G82" s="71"/>
    </row>
    <row r="83" spans="1:7" s="23" customFormat="1" ht="15" customHeight="1">
      <c r="A83" s="24">
        <f>A82+0.01</f>
        <v>12.02</v>
      </c>
      <c r="B83" s="25" t="s">
        <v>375</v>
      </c>
      <c r="C83" s="103">
        <v>21</v>
      </c>
      <c r="D83" s="62" t="s">
        <v>15</v>
      </c>
      <c r="E83" s="107"/>
      <c r="F83" s="63">
        <f t="shared" ref="F83:F85" si="13">ROUND(C83*E83,2)</f>
        <v>0</v>
      </c>
      <c r="G83" s="64"/>
    </row>
    <row r="84" spans="1:7" s="23" customFormat="1" ht="15" customHeight="1">
      <c r="A84" s="24">
        <f t="shared" ref="A84" si="14">A83+0.01</f>
        <v>12.03</v>
      </c>
      <c r="B84" s="25" t="s">
        <v>376</v>
      </c>
      <c r="C84" s="103">
        <v>10</v>
      </c>
      <c r="D84" s="62" t="s">
        <v>15</v>
      </c>
      <c r="E84" s="107"/>
      <c r="F84" s="63">
        <f t="shared" si="13"/>
        <v>0</v>
      </c>
      <c r="G84" s="64"/>
    </row>
    <row r="85" spans="1:7" s="23" customFormat="1" ht="15" customHeight="1">
      <c r="A85" s="24">
        <f>A83+0.01</f>
        <v>12.03</v>
      </c>
      <c r="B85" s="25" t="s">
        <v>99</v>
      </c>
      <c r="C85" s="103">
        <v>9.8000000000000007</v>
      </c>
      <c r="D85" s="62" t="s">
        <v>15</v>
      </c>
      <c r="E85" s="107"/>
      <c r="F85" s="63">
        <f t="shared" si="13"/>
        <v>0</v>
      </c>
      <c r="G85" s="64"/>
    </row>
    <row r="86" spans="1:7" s="23" customFormat="1" ht="15" customHeight="1">
      <c r="A86" s="24"/>
      <c r="B86" s="25"/>
      <c r="C86" s="103"/>
      <c r="D86" s="62"/>
      <c r="E86" s="107"/>
      <c r="F86" s="63"/>
      <c r="G86" s="64">
        <f>SUM(F82:F86)</f>
        <v>0</v>
      </c>
    </row>
    <row r="87" spans="1:7" s="23" customFormat="1" ht="16.8" customHeight="1">
      <c r="A87" s="16">
        <v>13</v>
      </c>
      <c r="B87" s="17" t="s">
        <v>429</v>
      </c>
      <c r="C87" s="104"/>
      <c r="D87" s="66"/>
      <c r="E87" s="107"/>
      <c r="F87" s="68"/>
      <c r="G87" s="69"/>
    </row>
    <row r="88" spans="1:7" s="23" customFormat="1" ht="15" customHeight="1">
      <c r="A88" s="24">
        <f>A87+0.01</f>
        <v>13.01</v>
      </c>
      <c r="B88" s="25" t="s">
        <v>100</v>
      </c>
      <c r="C88" s="103">
        <v>216.38</v>
      </c>
      <c r="D88" s="62" t="s">
        <v>11</v>
      </c>
      <c r="E88" s="107"/>
      <c r="F88" s="63">
        <f>ROUND(C88*E88,2)</f>
        <v>0</v>
      </c>
      <c r="G88" s="64"/>
    </row>
    <row r="89" spans="1:7" s="23" customFormat="1" ht="15" customHeight="1">
      <c r="A89" s="24"/>
      <c r="B89" s="25"/>
      <c r="C89" s="103"/>
      <c r="D89" s="62"/>
      <c r="E89" s="107"/>
      <c r="F89" s="63"/>
      <c r="G89" s="64">
        <f>SUM(F87:F89)</f>
        <v>0</v>
      </c>
    </row>
    <row r="90" spans="1:7" s="23" customFormat="1" ht="16.8" customHeight="1">
      <c r="A90" s="16">
        <v>14</v>
      </c>
      <c r="B90" s="17" t="s">
        <v>9</v>
      </c>
      <c r="C90" s="104"/>
      <c r="D90" s="66"/>
      <c r="E90" s="107"/>
      <c r="F90" s="68"/>
      <c r="G90" s="69"/>
    </row>
    <row r="91" spans="1:7" s="23" customFormat="1" ht="15" customHeight="1">
      <c r="A91" s="24">
        <f>A90+0.01</f>
        <v>14.01</v>
      </c>
      <c r="B91" s="25" t="s">
        <v>377</v>
      </c>
      <c r="C91" s="103">
        <v>1</v>
      </c>
      <c r="D91" s="62" t="s">
        <v>14</v>
      </c>
      <c r="E91" s="107"/>
      <c r="F91" s="63">
        <f t="shared" ref="F91:F93" si="15">ROUND(C91*E91,2)</f>
        <v>0</v>
      </c>
      <c r="G91" s="64"/>
    </row>
    <row r="92" spans="1:7" s="23" customFormat="1" ht="15" customHeight="1">
      <c r="A92" s="24">
        <f t="shared" ref="A92:A93" si="16">A91+0.01</f>
        <v>14.02</v>
      </c>
      <c r="B92" s="25" t="s">
        <v>378</v>
      </c>
      <c r="C92" s="103">
        <v>4</v>
      </c>
      <c r="D92" s="62" t="s">
        <v>14</v>
      </c>
      <c r="E92" s="107"/>
      <c r="F92" s="63">
        <f t="shared" si="15"/>
        <v>0</v>
      </c>
      <c r="G92" s="64"/>
    </row>
    <row r="93" spans="1:7" s="23" customFormat="1" ht="15" customHeight="1">
      <c r="A93" s="24">
        <f t="shared" si="16"/>
        <v>14.03</v>
      </c>
      <c r="B93" s="25" t="s">
        <v>10</v>
      </c>
      <c r="C93" s="103">
        <v>106.21</v>
      </c>
      <c r="D93" s="62" t="s">
        <v>11</v>
      </c>
      <c r="E93" s="107"/>
      <c r="F93" s="63">
        <f t="shared" si="15"/>
        <v>0</v>
      </c>
      <c r="G93" s="64"/>
    </row>
    <row r="94" spans="1:7" s="23" customFormat="1" ht="15" customHeight="1">
      <c r="A94" s="24"/>
      <c r="B94" s="25"/>
      <c r="C94" s="103"/>
      <c r="D94" s="62"/>
      <c r="E94" s="107"/>
      <c r="F94" s="63"/>
      <c r="G94" s="64">
        <f>SUM(F90:F94)</f>
        <v>0</v>
      </c>
    </row>
    <row r="95" spans="1:7" s="99" customFormat="1" ht="18" customHeight="1">
      <c r="A95" s="98" t="s">
        <v>380</v>
      </c>
      <c r="B95" s="114" t="s">
        <v>379</v>
      </c>
      <c r="C95" s="115"/>
      <c r="D95" s="115"/>
      <c r="E95" s="115"/>
      <c r="F95" s="115"/>
      <c r="G95" s="116"/>
    </row>
    <row r="96" spans="1:7" s="23" customFormat="1" ht="16.8" customHeight="1">
      <c r="A96" s="84">
        <v>15</v>
      </c>
      <c r="B96" s="85" t="s">
        <v>0</v>
      </c>
      <c r="C96" s="77"/>
      <c r="D96" s="86"/>
      <c r="E96" s="107"/>
      <c r="F96" s="87"/>
      <c r="G96" s="88"/>
    </row>
    <row r="97" spans="1:7" s="23" customFormat="1" ht="15" customHeight="1">
      <c r="A97" s="24">
        <f>A96+0.01</f>
        <v>15.01</v>
      </c>
      <c r="B97" s="25" t="s">
        <v>71</v>
      </c>
      <c r="C97" s="103">
        <v>167.05</v>
      </c>
      <c r="D97" s="62" t="s">
        <v>11</v>
      </c>
      <c r="E97" s="107"/>
      <c r="F97" s="63">
        <f>ROUND(C97*E97,2)</f>
        <v>0</v>
      </c>
      <c r="G97" s="64"/>
    </row>
    <row r="98" spans="1:7" s="23" customFormat="1" ht="15" customHeight="1">
      <c r="A98" s="24"/>
      <c r="B98" s="25"/>
      <c r="C98" s="103"/>
      <c r="D98" s="62"/>
      <c r="E98" s="107"/>
      <c r="F98" s="63"/>
      <c r="G98" s="64">
        <f>SUM(F96:F98)</f>
        <v>0</v>
      </c>
    </row>
    <row r="99" spans="1:7" s="23" customFormat="1" ht="16.8" customHeight="1">
      <c r="A99" s="16">
        <v>16</v>
      </c>
      <c r="B99" s="17" t="s">
        <v>1</v>
      </c>
      <c r="C99" s="104"/>
      <c r="D99" s="66"/>
      <c r="E99" s="107"/>
      <c r="F99" s="68"/>
      <c r="G99" s="69"/>
    </row>
    <row r="100" spans="1:7" s="23" customFormat="1" ht="15" customHeight="1">
      <c r="A100" s="24">
        <f>A99+0.01</f>
        <v>16.010000000000002</v>
      </c>
      <c r="B100" s="25" t="s">
        <v>90</v>
      </c>
      <c r="C100" s="103">
        <v>35.25</v>
      </c>
      <c r="D100" s="62" t="s">
        <v>16</v>
      </c>
      <c r="E100" s="107"/>
      <c r="F100" s="63">
        <f t="shared" ref="F100:F105" si="17">ROUND(C100*E100,2)</f>
        <v>0</v>
      </c>
      <c r="G100" s="64"/>
    </row>
    <row r="101" spans="1:7" s="23" customFormat="1" ht="15" customHeight="1">
      <c r="A101" s="24">
        <f t="shared" ref="A101:A105" si="18">A100+0.01</f>
        <v>16.02</v>
      </c>
      <c r="B101" s="25" t="s">
        <v>92</v>
      </c>
      <c r="C101" s="103">
        <v>19.34</v>
      </c>
      <c r="D101" s="62" t="s">
        <v>16</v>
      </c>
      <c r="E101" s="107"/>
      <c r="F101" s="63">
        <f t="shared" si="17"/>
        <v>0</v>
      </c>
      <c r="G101" s="64"/>
    </row>
    <row r="102" spans="1:7" s="23" customFormat="1" ht="15" customHeight="1">
      <c r="A102" s="24">
        <f t="shared" si="18"/>
        <v>16.03</v>
      </c>
      <c r="B102" s="25" t="s">
        <v>66</v>
      </c>
      <c r="C102" s="103">
        <v>30.22</v>
      </c>
      <c r="D102" s="62" t="s">
        <v>16</v>
      </c>
      <c r="E102" s="107"/>
      <c r="F102" s="63">
        <f t="shared" si="17"/>
        <v>0</v>
      </c>
      <c r="G102" s="64"/>
    </row>
    <row r="103" spans="1:7" s="23" customFormat="1" ht="15" customHeight="1">
      <c r="A103" s="24">
        <f t="shared" si="18"/>
        <v>16.04</v>
      </c>
      <c r="B103" s="25" t="s">
        <v>91</v>
      </c>
      <c r="C103" s="103">
        <v>35.25</v>
      </c>
      <c r="D103" s="62" t="s">
        <v>18</v>
      </c>
      <c r="E103" s="107"/>
      <c r="F103" s="63">
        <f t="shared" si="17"/>
        <v>0</v>
      </c>
      <c r="G103" s="64"/>
    </row>
    <row r="104" spans="1:7" s="23" customFormat="1" ht="15" customHeight="1">
      <c r="A104" s="24">
        <f t="shared" si="18"/>
        <v>16.05</v>
      </c>
      <c r="B104" s="25" t="s">
        <v>93</v>
      </c>
      <c r="C104" s="103">
        <v>25.63</v>
      </c>
      <c r="D104" s="62" t="s">
        <v>18</v>
      </c>
      <c r="E104" s="107"/>
      <c r="F104" s="63">
        <f t="shared" si="17"/>
        <v>0</v>
      </c>
      <c r="G104" s="64"/>
    </row>
    <row r="105" spans="1:7" s="23" customFormat="1" ht="15" customHeight="1">
      <c r="A105" s="24">
        <f t="shared" si="18"/>
        <v>16.059999999999999</v>
      </c>
      <c r="B105" s="25" t="s">
        <v>58</v>
      </c>
      <c r="C105" s="103">
        <v>30.19</v>
      </c>
      <c r="D105" s="62" t="s">
        <v>17</v>
      </c>
      <c r="E105" s="107"/>
      <c r="F105" s="63">
        <f t="shared" si="17"/>
        <v>0</v>
      </c>
      <c r="G105" s="64"/>
    </row>
    <row r="106" spans="1:7" s="23" customFormat="1" ht="15" customHeight="1">
      <c r="A106" s="24"/>
      <c r="B106" s="25"/>
      <c r="C106" s="103"/>
      <c r="D106" s="62"/>
      <c r="E106" s="107"/>
      <c r="F106" s="63"/>
      <c r="G106" s="64">
        <f>SUM(F100:F106)</f>
        <v>0</v>
      </c>
    </row>
    <row r="107" spans="1:7" s="23" customFormat="1" ht="16.8" customHeight="1">
      <c r="A107" s="16">
        <v>17</v>
      </c>
      <c r="B107" s="17" t="s">
        <v>2</v>
      </c>
      <c r="C107" s="104"/>
      <c r="D107" s="66"/>
      <c r="E107" s="107"/>
      <c r="F107" s="68"/>
      <c r="G107" s="69"/>
    </row>
    <row r="108" spans="1:7" s="23" customFormat="1" ht="15" customHeight="1">
      <c r="A108" s="24">
        <f t="shared" ref="A108:A120" si="19">A107+0.01</f>
        <v>17.010000000000002</v>
      </c>
      <c r="B108" s="25" t="s">
        <v>382</v>
      </c>
      <c r="C108" s="103">
        <v>0.4</v>
      </c>
      <c r="D108" s="62" t="s">
        <v>12</v>
      </c>
      <c r="E108" s="107"/>
      <c r="F108" s="63">
        <f t="shared" ref="F108:F120" si="20">ROUND(C108*E108,2)</f>
        <v>0</v>
      </c>
      <c r="G108" s="64"/>
    </row>
    <row r="109" spans="1:7" s="23" customFormat="1" ht="15" customHeight="1">
      <c r="A109" s="24">
        <f t="shared" si="19"/>
        <v>17.02</v>
      </c>
      <c r="B109" s="25" t="s">
        <v>383</v>
      </c>
      <c r="C109" s="103">
        <v>0.11</v>
      </c>
      <c r="D109" s="62" t="s">
        <v>12</v>
      </c>
      <c r="E109" s="107"/>
      <c r="F109" s="63">
        <f t="shared" si="20"/>
        <v>0</v>
      </c>
      <c r="G109" s="64"/>
    </row>
    <row r="110" spans="1:7" s="23" customFormat="1" ht="15" customHeight="1">
      <c r="A110" s="24">
        <f t="shared" si="19"/>
        <v>17.03</v>
      </c>
      <c r="B110" s="25" t="s">
        <v>384</v>
      </c>
      <c r="C110" s="103">
        <v>4.42</v>
      </c>
      <c r="D110" s="62" t="s">
        <v>12</v>
      </c>
      <c r="E110" s="107"/>
      <c r="F110" s="63">
        <f t="shared" si="20"/>
        <v>0</v>
      </c>
      <c r="G110" s="64"/>
    </row>
    <row r="111" spans="1:7" s="23" customFormat="1" ht="15" customHeight="1">
      <c r="A111" s="24">
        <f t="shared" si="19"/>
        <v>17.04</v>
      </c>
      <c r="B111" s="25" t="s">
        <v>385</v>
      </c>
      <c r="C111" s="103">
        <v>9.4600000000000009</v>
      </c>
      <c r="D111" s="62" t="s">
        <v>12</v>
      </c>
      <c r="E111" s="107"/>
      <c r="F111" s="63">
        <f t="shared" si="20"/>
        <v>0</v>
      </c>
      <c r="G111" s="64"/>
    </row>
    <row r="112" spans="1:7" s="23" customFormat="1" ht="15" customHeight="1">
      <c r="A112" s="24">
        <f t="shared" si="19"/>
        <v>17.05</v>
      </c>
      <c r="B112" s="25" t="s">
        <v>386</v>
      </c>
      <c r="C112" s="103">
        <v>2.69</v>
      </c>
      <c r="D112" s="62" t="s">
        <v>12</v>
      </c>
      <c r="E112" s="107"/>
      <c r="F112" s="63">
        <f t="shared" si="20"/>
        <v>0</v>
      </c>
      <c r="G112" s="64"/>
    </row>
    <row r="113" spans="1:7" s="23" customFormat="1" ht="15" customHeight="1">
      <c r="A113" s="24">
        <f t="shared" si="19"/>
        <v>17.059999999999999</v>
      </c>
      <c r="B113" s="25" t="s">
        <v>387</v>
      </c>
      <c r="C113" s="103">
        <v>0.5</v>
      </c>
      <c r="D113" s="62" t="s">
        <v>12</v>
      </c>
      <c r="E113" s="107"/>
      <c r="F113" s="63">
        <f t="shared" si="20"/>
        <v>0</v>
      </c>
      <c r="G113" s="64"/>
    </row>
    <row r="114" spans="1:7" s="23" customFormat="1" ht="23.4" customHeight="1">
      <c r="A114" s="24">
        <f t="shared" si="19"/>
        <v>17.07</v>
      </c>
      <c r="B114" s="25" t="s">
        <v>388</v>
      </c>
      <c r="C114" s="103">
        <v>1.25</v>
      </c>
      <c r="D114" s="62" t="s">
        <v>12</v>
      </c>
      <c r="E114" s="107"/>
      <c r="F114" s="63">
        <f t="shared" si="20"/>
        <v>0</v>
      </c>
      <c r="G114" s="64"/>
    </row>
    <row r="115" spans="1:7" s="23" customFormat="1" ht="15" customHeight="1">
      <c r="A115" s="24">
        <f t="shared" si="19"/>
        <v>17.079999999999998</v>
      </c>
      <c r="B115" s="25" t="s">
        <v>389</v>
      </c>
      <c r="C115" s="103">
        <v>3.76</v>
      </c>
      <c r="D115" s="62" t="s">
        <v>12</v>
      </c>
      <c r="E115" s="107"/>
      <c r="F115" s="63">
        <f t="shared" si="20"/>
        <v>0</v>
      </c>
      <c r="G115" s="64"/>
    </row>
    <row r="116" spans="1:7" s="23" customFormat="1" ht="15" customHeight="1">
      <c r="A116" s="24">
        <f t="shared" si="19"/>
        <v>17.09</v>
      </c>
      <c r="B116" s="25" t="s">
        <v>390</v>
      </c>
      <c r="C116" s="103">
        <v>0.18</v>
      </c>
      <c r="D116" s="62" t="s">
        <v>12</v>
      </c>
      <c r="E116" s="107"/>
      <c r="F116" s="63">
        <f t="shared" si="20"/>
        <v>0</v>
      </c>
      <c r="G116" s="64"/>
    </row>
    <row r="117" spans="1:7" s="23" customFormat="1" ht="15" customHeight="1">
      <c r="A117" s="24">
        <f t="shared" si="19"/>
        <v>17.100000000000001</v>
      </c>
      <c r="B117" s="25" t="s">
        <v>358</v>
      </c>
      <c r="C117" s="103">
        <v>0.95</v>
      </c>
      <c r="D117" s="62" t="s">
        <v>12</v>
      </c>
      <c r="E117" s="107"/>
      <c r="F117" s="63">
        <f t="shared" si="20"/>
        <v>0</v>
      </c>
      <c r="G117" s="64"/>
    </row>
    <row r="118" spans="1:7" s="23" customFormat="1" ht="15" customHeight="1">
      <c r="A118" s="24">
        <f t="shared" si="19"/>
        <v>17.11</v>
      </c>
      <c r="B118" s="25" t="s">
        <v>392</v>
      </c>
      <c r="C118" s="103">
        <v>3.84</v>
      </c>
      <c r="D118" s="62" t="s">
        <v>12</v>
      </c>
      <c r="E118" s="107"/>
      <c r="F118" s="63">
        <f t="shared" si="20"/>
        <v>0</v>
      </c>
      <c r="G118" s="64"/>
    </row>
    <row r="119" spans="1:7" s="23" customFormat="1" ht="15" customHeight="1">
      <c r="A119" s="24">
        <f t="shared" si="19"/>
        <v>17.12</v>
      </c>
      <c r="B119" s="25" t="s">
        <v>391</v>
      </c>
      <c r="C119" s="103">
        <v>0.96</v>
      </c>
      <c r="D119" s="62" t="s">
        <v>12</v>
      </c>
      <c r="E119" s="107"/>
      <c r="F119" s="63">
        <f t="shared" si="20"/>
        <v>0</v>
      </c>
      <c r="G119" s="64"/>
    </row>
    <row r="120" spans="1:7" s="23" customFormat="1" ht="15" customHeight="1">
      <c r="A120" s="24">
        <f t="shared" si="19"/>
        <v>17.13</v>
      </c>
      <c r="B120" s="25" t="s">
        <v>393</v>
      </c>
      <c r="C120" s="103">
        <v>0.5</v>
      </c>
      <c r="D120" s="62" t="s">
        <v>12</v>
      </c>
      <c r="E120" s="107"/>
      <c r="F120" s="63">
        <f t="shared" si="20"/>
        <v>0</v>
      </c>
      <c r="G120" s="64"/>
    </row>
    <row r="121" spans="1:7" s="23" customFormat="1" ht="15" customHeight="1">
      <c r="A121" s="24"/>
      <c r="B121" s="25"/>
      <c r="C121" s="103"/>
      <c r="D121" s="62"/>
      <c r="E121" s="107"/>
      <c r="F121" s="63"/>
      <c r="G121" s="64">
        <f>SUM(F107:F121)</f>
        <v>0</v>
      </c>
    </row>
    <row r="122" spans="1:7" s="23" customFormat="1" ht="15" customHeight="1">
      <c r="A122" s="31">
        <v>18</v>
      </c>
      <c r="B122" s="60" t="s">
        <v>56</v>
      </c>
      <c r="C122" s="103"/>
      <c r="D122" s="62"/>
      <c r="E122" s="107"/>
      <c r="F122" s="63"/>
      <c r="G122" s="64"/>
    </row>
    <row r="123" spans="1:7" s="23" customFormat="1" ht="15" customHeight="1">
      <c r="A123" s="24">
        <f>A122+0.01</f>
        <v>18.010000000000002</v>
      </c>
      <c r="B123" s="25" t="s">
        <v>394</v>
      </c>
      <c r="C123" s="103">
        <v>13.26</v>
      </c>
      <c r="D123" s="62" t="s">
        <v>11</v>
      </c>
      <c r="E123" s="107"/>
      <c r="F123" s="63">
        <f>ROUND(C123*E123,2)</f>
        <v>0</v>
      </c>
      <c r="G123" s="64"/>
    </row>
    <row r="124" spans="1:7" s="23" customFormat="1" ht="15" customHeight="1">
      <c r="A124" s="24">
        <f>A123+0.01</f>
        <v>18.02</v>
      </c>
      <c r="B124" s="25" t="s">
        <v>362</v>
      </c>
      <c r="C124" s="103">
        <v>130.79</v>
      </c>
      <c r="D124" s="62" t="s">
        <v>11</v>
      </c>
      <c r="E124" s="107"/>
      <c r="F124" s="63">
        <f>ROUND(C124*E124,2)</f>
        <v>0</v>
      </c>
      <c r="G124" s="64"/>
    </row>
    <row r="125" spans="1:7" s="23" customFormat="1" ht="15" customHeight="1">
      <c r="A125" s="24"/>
      <c r="B125" s="25"/>
      <c r="C125" s="103"/>
      <c r="D125" s="62"/>
      <c r="E125" s="107"/>
      <c r="F125" s="63"/>
      <c r="G125" s="64">
        <f>SUM(F122:F125)</f>
        <v>0</v>
      </c>
    </row>
    <row r="126" spans="1:7" s="23" customFormat="1" ht="15" customHeight="1">
      <c r="A126" s="31">
        <v>19</v>
      </c>
      <c r="B126" s="60" t="s">
        <v>3</v>
      </c>
      <c r="C126" s="106"/>
      <c r="D126" s="62"/>
      <c r="E126" s="107"/>
      <c r="F126" s="63"/>
      <c r="G126" s="64"/>
    </row>
    <row r="127" spans="1:7" s="23" customFormat="1" ht="15" customHeight="1">
      <c r="A127" s="24">
        <f t="shared" ref="A127:A132" si="21">A126+0.01</f>
        <v>19.010000000000002</v>
      </c>
      <c r="B127" s="25" t="s">
        <v>370</v>
      </c>
      <c r="C127" s="103">
        <v>187.14</v>
      </c>
      <c r="D127" s="62" t="s">
        <v>11</v>
      </c>
      <c r="E127" s="107"/>
      <c r="F127" s="63">
        <f t="shared" ref="F127:F132" si="22">ROUND(C127*E127,2)</f>
        <v>0</v>
      </c>
      <c r="G127" s="64"/>
    </row>
    <row r="128" spans="1:7" s="23" customFormat="1" ht="15" customHeight="1">
      <c r="A128" s="24">
        <f t="shared" si="21"/>
        <v>19.02</v>
      </c>
      <c r="B128" s="25" t="s">
        <v>96</v>
      </c>
      <c r="C128" s="103">
        <v>128.83000000000001</v>
      </c>
      <c r="D128" s="62" t="s">
        <v>11</v>
      </c>
      <c r="E128" s="107"/>
      <c r="F128" s="63">
        <f t="shared" si="22"/>
        <v>0</v>
      </c>
      <c r="G128" s="64"/>
    </row>
    <row r="129" spans="1:7" s="23" customFormat="1" ht="15" customHeight="1">
      <c r="A129" s="24">
        <f t="shared" si="21"/>
        <v>19.03</v>
      </c>
      <c r="B129" s="25" t="s">
        <v>59</v>
      </c>
      <c r="C129" s="103">
        <v>102.1</v>
      </c>
      <c r="D129" s="62" t="s">
        <v>11</v>
      </c>
      <c r="E129" s="107"/>
      <c r="F129" s="63">
        <f t="shared" si="22"/>
        <v>0</v>
      </c>
      <c r="G129" s="64"/>
    </row>
    <row r="130" spans="1:7" s="23" customFormat="1" ht="15" customHeight="1">
      <c r="A130" s="24">
        <f t="shared" si="21"/>
        <v>19.04</v>
      </c>
      <c r="B130" s="25" t="s">
        <v>124</v>
      </c>
      <c r="C130" s="103">
        <v>79.86</v>
      </c>
      <c r="D130" s="62" t="s">
        <v>11</v>
      </c>
      <c r="E130" s="107"/>
      <c r="F130" s="63">
        <f t="shared" si="22"/>
        <v>0</v>
      </c>
      <c r="G130" s="64"/>
    </row>
    <row r="131" spans="1:7" s="23" customFormat="1" ht="15" customHeight="1">
      <c r="A131" s="24">
        <f t="shared" si="21"/>
        <v>19.05</v>
      </c>
      <c r="B131" s="25" t="s">
        <v>64</v>
      </c>
      <c r="C131" s="103">
        <v>107.28</v>
      </c>
      <c r="D131" s="62" t="s">
        <v>11</v>
      </c>
      <c r="E131" s="107"/>
      <c r="F131" s="63">
        <f t="shared" si="22"/>
        <v>0</v>
      </c>
      <c r="G131" s="64"/>
    </row>
    <row r="132" spans="1:7" s="23" customFormat="1" ht="15" customHeight="1">
      <c r="A132" s="24">
        <f t="shared" si="21"/>
        <v>19.059999999999999</v>
      </c>
      <c r="B132" s="25" t="s">
        <v>21</v>
      </c>
      <c r="C132" s="103">
        <v>673.08</v>
      </c>
      <c r="D132" s="62" t="s">
        <v>15</v>
      </c>
      <c r="E132" s="107"/>
      <c r="F132" s="63">
        <f t="shared" si="22"/>
        <v>0</v>
      </c>
      <c r="G132" s="64"/>
    </row>
    <row r="133" spans="1:7" s="23" customFormat="1" ht="15" customHeight="1">
      <c r="A133" s="24"/>
      <c r="B133" s="25"/>
      <c r="C133" s="103"/>
      <c r="D133" s="62"/>
      <c r="E133" s="107"/>
      <c r="F133" s="63"/>
      <c r="G133" s="64">
        <f>SUM(F126:F133)</f>
        <v>0</v>
      </c>
    </row>
    <row r="134" spans="1:7" s="23" customFormat="1" ht="15" customHeight="1">
      <c r="A134" s="31">
        <v>20</v>
      </c>
      <c r="B134" s="60" t="s">
        <v>4</v>
      </c>
      <c r="C134" s="103"/>
      <c r="D134" s="62"/>
      <c r="E134" s="107"/>
      <c r="F134" s="63"/>
      <c r="G134" s="64"/>
    </row>
    <row r="135" spans="1:7" s="23" customFormat="1" ht="15" customHeight="1">
      <c r="A135" s="24">
        <f>A134+0.01</f>
        <v>20.010000000000002</v>
      </c>
      <c r="B135" s="25" t="s">
        <v>396</v>
      </c>
      <c r="C135" s="103">
        <v>95.14</v>
      </c>
      <c r="D135" s="62" t="s">
        <v>11</v>
      </c>
      <c r="E135" s="107"/>
      <c r="F135" s="63">
        <f>ROUND(C135*E135,2)</f>
        <v>0</v>
      </c>
      <c r="G135" s="64"/>
    </row>
    <row r="136" spans="1:7" s="23" customFormat="1" ht="15" customHeight="1">
      <c r="A136" s="24">
        <f t="shared" ref="A136:A137" si="23">A135+0.01</f>
        <v>20.02</v>
      </c>
      <c r="B136" s="25" t="s">
        <v>152</v>
      </c>
      <c r="C136" s="103">
        <v>40.799999999999997</v>
      </c>
      <c r="D136" s="62" t="s">
        <v>11</v>
      </c>
      <c r="E136" s="107"/>
      <c r="F136" s="63">
        <f>ROUND(C136*E136,2)</f>
        <v>0</v>
      </c>
      <c r="G136" s="64"/>
    </row>
    <row r="137" spans="1:7" s="23" customFormat="1" ht="24.6" customHeight="1">
      <c r="A137" s="24">
        <f t="shared" si="23"/>
        <v>20.03</v>
      </c>
      <c r="B137" s="25" t="s">
        <v>397</v>
      </c>
      <c r="C137" s="103">
        <v>24.12</v>
      </c>
      <c r="D137" s="62" t="s">
        <v>11</v>
      </c>
      <c r="E137" s="107"/>
      <c r="F137" s="63">
        <f>ROUND(C137*E137,2)</f>
        <v>0</v>
      </c>
      <c r="G137" s="64"/>
    </row>
    <row r="138" spans="1:7" s="23" customFormat="1" ht="15" customHeight="1">
      <c r="A138" s="24"/>
      <c r="B138" s="25"/>
      <c r="C138" s="103"/>
      <c r="D138" s="62"/>
      <c r="E138" s="107"/>
      <c r="F138" s="63"/>
      <c r="G138" s="64">
        <f>SUM(F134:F138)</f>
        <v>0</v>
      </c>
    </row>
    <row r="139" spans="1:7" s="23" customFormat="1" ht="15" customHeight="1">
      <c r="A139" s="31">
        <v>21</v>
      </c>
      <c r="B139" s="60" t="s">
        <v>5</v>
      </c>
      <c r="C139" s="103"/>
      <c r="D139" s="62"/>
      <c r="E139" s="107"/>
      <c r="F139" s="63"/>
      <c r="G139" s="64"/>
    </row>
    <row r="140" spans="1:7" s="23" customFormat="1" ht="36" customHeight="1">
      <c r="A140" s="24">
        <f>A139+0.01</f>
        <v>21.01</v>
      </c>
      <c r="B140" s="25" t="s">
        <v>460</v>
      </c>
      <c r="C140" s="103">
        <v>64.19</v>
      </c>
      <c r="D140" s="62" t="s">
        <v>11</v>
      </c>
      <c r="E140" s="107"/>
      <c r="F140" s="63">
        <f>ROUND(C140*E140,2)</f>
        <v>0</v>
      </c>
      <c r="G140" s="64"/>
    </row>
    <row r="141" spans="1:7" s="23" customFormat="1" ht="15" customHeight="1">
      <c r="A141" s="24">
        <f>A140+0.01</f>
        <v>21.02</v>
      </c>
      <c r="B141" s="25" t="s">
        <v>244</v>
      </c>
      <c r="C141" s="103">
        <v>28</v>
      </c>
      <c r="D141" s="62" t="s">
        <v>15</v>
      </c>
      <c r="E141" s="107"/>
      <c r="F141" s="63">
        <f>ROUND(C141*E141,2)</f>
        <v>0</v>
      </c>
      <c r="G141" s="64"/>
    </row>
    <row r="142" spans="1:7" s="23" customFormat="1" ht="15" customHeight="1">
      <c r="A142" s="24"/>
      <c r="B142" s="25"/>
      <c r="C142" s="103"/>
      <c r="D142" s="62"/>
      <c r="E142" s="107"/>
      <c r="F142" s="63"/>
      <c r="G142" s="64">
        <f>SUM(F140:F142)</f>
        <v>0</v>
      </c>
    </row>
    <row r="143" spans="1:7" s="23" customFormat="1" ht="15" customHeight="1">
      <c r="A143" s="31">
        <v>22</v>
      </c>
      <c r="B143" s="60" t="s">
        <v>6</v>
      </c>
      <c r="C143" s="103"/>
      <c r="D143" s="62"/>
      <c r="E143" s="107"/>
      <c r="F143" s="63"/>
      <c r="G143" s="64"/>
    </row>
    <row r="144" spans="1:7" s="23" customFormat="1" ht="22.2" customHeight="1">
      <c r="A144" s="24">
        <f>A143+0.01</f>
        <v>22.01</v>
      </c>
      <c r="B144" s="25" t="s">
        <v>398</v>
      </c>
      <c r="C144" s="103">
        <v>10.08</v>
      </c>
      <c r="D144" s="62" t="s">
        <v>11</v>
      </c>
      <c r="E144" s="107"/>
      <c r="F144" s="63">
        <f>ROUND(C144*E144,2)</f>
        <v>0</v>
      </c>
      <c r="G144" s="64"/>
    </row>
    <row r="145" spans="1:7" s="23" customFormat="1" ht="15" customHeight="1">
      <c r="A145" s="24"/>
      <c r="B145" s="25"/>
      <c r="C145" s="103"/>
      <c r="D145" s="62"/>
      <c r="E145" s="107"/>
      <c r="F145" s="63"/>
      <c r="G145" s="64">
        <f>SUM(F144:F145)</f>
        <v>0</v>
      </c>
    </row>
    <row r="146" spans="1:7" s="23" customFormat="1" ht="15" customHeight="1">
      <c r="A146" s="31">
        <v>23</v>
      </c>
      <c r="B146" s="60" t="s">
        <v>7</v>
      </c>
      <c r="C146" s="103"/>
      <c r="D146" s="62"/>
      <c r="E146" s="107"/>
      <c r="F146" s="63"/>
      <c r="G146" s="64"/>
    </row>
    <row r="147" spans="1:7" s="23" customFormat="1" ht="26.4" customHeight="1">
      <c r="A147" s="24">
        <f>A146+0.01</f>
        <v>23.01</v>
      </c>
      <c r="B147" s="25" t="s">
        <v>400</v>
      </c>
      <c r="C147" s="103">
        <v>7.92</v>
      </c>
      <c r="D147" s="62" t="s">
        <v>11</v>
      </c>
      <c r="E147" s="107"/>
      <c r="F147" s="63">
        <f>ROUND(C147*E147,2)</f>
        <v>0</v>
      </c>
      <c r="G147" s="64"/>
    </row>
    <row r="148" spans="1:7" s="23" customFormat="1" ht="15" customHeight="1">
      <c r="A148" s="24">
        <f>A147+0.01</f>
        <v>23.02</v>
      </c>
      <c r="B148" s="25" t="s">
        <v>128</v>
      </c>
      <c r="C148" s="103">
        <v>30.01</v>
      </c>
      <c r="D148" s="62" t="s">
        <v>11</v>
      </c>
      <c r="E148" s="107"/>
      <c r="F148" s="63">
        <f>ROUND(C148*E148,2)</f>
        <v>0</v>
      </c>
      <c r="G148" s="64"/>
    </row>
    <row r="149" spans="1:7" s="23" customFormat="1" ht="15" customHeight="1">
      <c r="A149" s="24"/>
      <c r="B149" s="25"/>
      <c r="C149" s="103"/>
      <c r="D149" s="62"/>
      <c r="E149" s="107"/>
      <c r="F149" s="63"/>
      <c r="G149" s="64">
        <f>SUM(F146:F149)</f>
        <v>0</v>
      </c>
    </row>
    <row r="150" spans="1:7" s="23" customFormat="1" ht="15" customHeight="1">
      <c r="A150" s="31">
        <v>24</v>
      </c>
      <c r="B150" s="60" t="s">
        <v>428</v>
      </c>
      <c r="C150" s="103"/>
      <c r="D150" s="62"/>
      <c r="E150" s="107"/>
      <c r="F150" s="63"/>
      <c r="G150" s="64"/>
    </row>
    <row r="151" spans="1:7" s="23" customFormat="1" ht="28.8" customHeight="1">
      <c r="A151" s="24">
        <f>A150+0.01</f>
        <v>24.01</v>
      </c>
      <c r="B151" s="25" t="s">
        <v>401</v>
      </c>
      <c r="C151" s="103">
        <v>71.56</v>
      </c>
      <c r="D151" s="62" t="s">
        <v>11</v>
      </c>
      <c r="E151" s="107"/>
      <c r="F151" s="63">
        <f t="shared" ref="F151:F156" si="24">ROUND(C151*E151,2)</f>
        <v>0</v>
      </c>
      <c r="G151" s="64"/>
    </row>
    <row r="152" spans="1:7" s="23" customFormat="1" ht="42" customHeight="1">
      <c r="A152" s="24">
        <f t="shared" ref="A152:A156" si="25">A151+0.01</f>
        <v>24.02</v>
      </c>
      <c r="B152" s="25" t="s">
        <v>402</v>
      </c>
      <c r="C152" s="103">
        <v>79.06</v>
      </c>
      <c r="D152" s="62" t="s">
        <v>11</v>
      </c>
      <c r="E152" s="107"/>
      <c r="F152" s="63">
        <f t="shared" si="24"/>
        <v>0</v>
      </c>
      <c r="G152" s="64"/>
    </row>
    <row r="153" spans="1:7" s="23" customFormat="1" ht="25.8" customHeight="1">
      <c r="A153" s="24">
        <f t="shared" si="25"/>
        <v>24.03</v>
      </c>
      <c r="B153" s="25" t="s">
        <v>403</v>
      </c>
      <c r="C153" s="103">
        <v>26.5</v>
      </c>
      <c r="D153" s="62" t="s">
        <v>11</v>
      </c>
      <c r="E153" s="107"/>
      <c r="F153" s="63">
        <f t="shared" si="24"/>
        <v>0</v>
      </c>
      <c r="G153" s="64"/>
    </row>
    <row r="154" spans="1:7" s="23" customFormat="1" ht="15" customHeight="1">
      <c r="A154" s="24">
        <f>A153+0.01</f>
        <v>24.04</v>
      </c>
      <c r="B154" s="25" t="s">
        <v>375</v>
      </c>
      <c r="C154" s="103">
        <v>40.200000000000003</v>
      </c>
      <c r="D154" s="62" t="s">
        <v>15</v>
      </c>
      <c r="E154" s="107"/>
      <c r="F154" s="63">
        <f t="shared" si="24"/>
        <v>0</v>
      </c>
      <c r="G154" s="64"/>
    </row>
    <row r="155" spans="1:7" s="23" customFormat="1" ht="15" customHeight="1">
      <c r="A155" s="24">
        <f t="shared" si="25"/>
        <v>24.05</v>
      </c>
      <c r="B155" s="25" t="s">
        <v>404</v>
      </c>
      <c r="C155" s="103">
        <v>53.6</v>
      </c>
      <c r="D155" s="62" t="s">
        <v>15</v>
      </c>
      <c r="E155" s="107"/>
      <c r="F155" s="63">
        <f t="shared" si="24"/>
        <v>0</v>
      </c>
      <c r="G155" s="64"/>
    </row>
    <row r="156" spans="1:7" s="23" customFormat="1" ht="15" customHeight="1">
      <c r="A156" s="24">
        <f t="shared" si="25"/>
        <v>24.06</v>
      </c>
      <c r="B156" s="25" t="s">
        <v>220</v>
      </c>
      <c r="C156" s="103">
        <v>17.399999999999999</v>
      </c>
      <c r="D156" s="62" t="s">
        <v>15</v>
      </c>
      <c r="E156" s="107"/>
      <c r="F156" s="63">
        <f t="shared" si="24"/>
        <v>0</v>
      </c>
      <c r="G156" s="64"/>
    </row>
    <row r="157" spans="1:7" s="23" customFormat="1" ht="15" customHeight="1">
      <c r="A157" s="24"/>
      <c r="B157" s="25"/>
      <c r="C157" s="103"/>
      <c r="D157" s="62"/>
      <c r="E157" s="107"/>
      <c r="F157" s="63"/>
      <c r="G157" s="64">
        <f>SUM(F150:F157)</f>
        <v>0</v>
      </c>
    </row>
    <row r="158" spans="1:7" s="23" customFormat="1" ht="15" customHeight="1">
      <c r="A158" s="31">
        <v>25</v>
      </c>
      <c r="B158" s="60" t="s">
        <v>429</v>
      </c>
      <c r="C158" s="103"/>
      <c r="D158" s="62"/>
      <c r="E158" s="107"/>
      <c r="F158" s="63"/>
      <c r="G158" s="64"/>
    </row>
    <row r="159" spans="1:7" s="23" customFormat="1" ht="15" customHeight="1">
      <c r="A159" s="24">
        <f>A158+0.01</f>
        <v>25.01</v>
      </c>
      <c r="B159" s="25" t="s">
        <v>100</v>
      </c>
      <c r="C159" s="103">
        <v>402.91</v>
      </c>
      <c r="D159" s="62" t="s">
        <v>11</v>
      </c>
      <c r="E159" s="107"/>
      <c r="F159" s="63">
        <f>ROUND(C159*E159,2)</f>
        <v>0</v>
      </c>
      <c r="G159" s="64"/>
    </row>
    <row r="160" spans="1:7" s="23" customFormat="1" ht="15" customHeight="1">
      <c r="A160" s="24"/>
      <c r="B160" s="25"/>
      <c r="C160" s="103"/>
      <c r="D160" s="62"/>
      <c r="E160" s="107"/>
      <c r="F160" s="63"/>
      <c r="G160" s="64">
        <f>SUM(F159:F160)</f>
        <v>0</v>
      </c>
    </row>
    <row r="161" spans="1:7" s="23" customFormat="1" ht="15" customHeight="1">
      <c r="A161" s="31">
        <v>26</v>
      </c>
      <c r="B161" s="60" t="s">
        <v>69</v>
      </c>
      <c r="C161" s="103"/>
      <c r="D161" s="62"/>
      <c r="E161" s="107"/>
      <c r="F161" s="63"/>
      <c r="G161" s="64"/>
    </row>
    <row r="162" spans="1:7" s="23" customFormat="1" ht="15" customHeight="1">
      <c r="A162" s="24">
        <f>A161+0.01</f>
        <v>26.01</v>
      </c>
      <c r="B162" s="25" t="s">
        <v>129</v>
      </c>
      <c r="C162" s="103">
        <v>6</v>
      </c>
      <c r="D162" s="62" t="s">
        <v>14</v>
      </c>
      <c r="E162" s="107"/>
      <c r="F162" s="63">
        <f t="shared" ref="F162:F167" si="26">+C162*E162</f>
        <v>0</v>
      </c>
      <c r="G162" s="64"/>
    </row>
    <row r="163" spans="1:7" s="23" customFormat="1" ht="15" customHeight="1">
      <c r="A163" s="24">
        <f t="shared" ref="A163:A164" si="27">A162+0.01</f>
        <v>26.02</v>
      </c>
      <c r="B163" s="25" t="s">
        <v>130</v>
      </c>
      <c r="C163" s="103">
        <v>6</v>
      </c>
      <c r="D163" s="62" t="s">
        <v>14</v>
      </c>
      <c r="E163" s="107"/>
      <c r="F163" s="63">
        <f t="shared" si="26"/>
        <v>0</v>
      </c>
      <c r="G163" s="64"/>
    </row>
    <row r="164" spans="1:7" s="23" customFormat="1" ht="15" customHeight="1">
      <c r="A164" s="24">
        <f t="shared" si="27"/>
        <v>26.03</v>
      </c>
      <c r="B164" s="25" t="s">
        <v>405</v>
      </c>
      <c r="C164" s="103">
        <v>5</v>
      </c>
      <c r="D164" s="62" t="s">
        <v>14</v>
      </c>
      <c r="E164" s="107"/>
      <c r="F164" s="63">
        <f t="shared" si="26"/>
        <v>0</v>
      </c>
      <c r="G164" s="64"/>
    </row>
    <row r="165" spans="1:7" s="23" customFormat="1" ht="15" customHeight="1">
      <c r="A165" s="24">
        <f t="shared" ref="A165:A167" si="28">A164+0.01</f>
        <v>26.04</v>
      </c>
      <c r="B165" s="25" t="s">
        <v>132</v>
      </c>
      <c r="C165" s="103">
        <v>20</v>
      </c>
      <c r="D165" s="62" t="s">
        <v>14</v>
      </c>
      <c r="E165" s="107"/>
      <c r="F165" s="63">
        <f t="shared" si="26"/>
        <v>0</v>
      </c>
      <c r="G165" s="64"/>
    </row>
    <row r="166" spans="1:7" s="23" customFormat="1" ht="15" customHeight="1">
      <c r="A166" s="24">
        <f t="shared" si="28"/>
        <v>26.05</v>
      </c>
      <c r="B166" s="25" t="s">
        <v>406</v>
      </c>
      <c r="C166" s="103">
        <v>12</v>
      </c>
      <c r="D166" s="62" t="s">
        <v>14</v>
      </c>
      <c r="E166" s="107"/>
      <c r="F166" s="63">
        <f t="shared" si="26"/>
        <v>0</v>
      </c>
      <c r="G166" s="64"/>
    </row>
    <row r="167" spans="1:7" s="23" customFormat="1" ht="15" customHeight="1">
      <c r="A167" s="24">
        <f t="shared" si="28"/>
        <v>26.06</v>
      </c>
      <c r="B167" s="25" t="s">
        <v>131</v>
      </c>
      <c r="C167" s="103">
        <v>12</v>
      </c>
      <c r="D167" s="62" t="s">
        <v>14</v>
      </c>
      <c r="E167" s="107"/>
      <c r="F167" s="63">
        <f t="shared" si="26"/>
        <v>0</v>
      </c>
      <c r="G167" s="64"/>
    </row>
    <row r="168" spans="1:7" s="23" customFormat="1" ht="15" customHeight="1">
      <c r="A168" s="24"/>
      <c r="B168" s="25"/>
      <c r="C168" s="103"/>
      <c r="D168" s="62"/>
      <c r="E168" s="107"/>
      <c r="F168" s="63"/>
      <c r="G168" s="64">
        <f>SUM(F161:F168)</f>
        <v>0</v>
      </c>
    </row>
    <row r="169" spans="1:7" s="23" customFormat="1" ht="15" customHeight="1">
      <c r="A169" s="31">
        <v>27</v>
      </c>
      <c r="B169" s="60" t="s">
        <v>9</v>
      </c>
      <c r="C169" s="103"/>
      <c r="D169" s="62"/>
      <c r="E169" s="107"/>
      <c r="F169" s="63"/>
      <c r="G169" s="64"/>
    </row>
    <row r="170" spans="1:7" s="23" customFormat="1" ht="15" customHeight="1">
      <c r="A170" s="24">
        <f>A169+0.01</f>
        <v>27.01</v>
      </c>
      <c r="B170" s="25" t="s">
        <v>153</v>
      </c>
      <c r="C170" s="103">
        <v>4.75</v>
      </c>
      <c r="D170" s="62" t="s">
        <v>11</v>
      </c>
      <c r="E170" s="107"/>
      <c r="F170" s="63">
        <f t="shared" ref="F170:F175" si="29">ROUND(C170*E170,2)</f>
        <v>0</v>
      </c>
      <c r="G170" s="64"/>
    </row>
    <row r="171" spans="1:7" s="23" customFormat="1" ht="15" customHeight="1">
      <c r="A171" s="24">
        <f t="shared" ref="A171:A175" si="30">A170+0.01</f>
        <v>27.02</v>
      </c>
      <c r="B171" s="25" t="s">
        <v>135</v>
      </c>
      <c r="C171" s="103">
        <v>7.02</v>
      </c>
      <c r="D171" s="62" t="s">
        <v>11</v>
      </c>
      <c r="E171" s="107"/>
      <c r="F171" s="63">
        <f t="shared" si="29"/>
        <v>0</v>
      </c>
      <c r="G171" s="64"/>
    </row>
    <row r="172" spans="1:7" s="23" customFormat="1" ht="15" customHeight="1">
      <c r="A172" s="24">
        <f t="shared" si="30"/>
        <v>27.03</v>
      </c>
      <c r="B172" s="25" t="s">
        <v>409</v>
      </c>
      <c r="C172" s="103">
        <v>7.2</v>
      </c>
      <c r="D172" s="62" t="s">
        <v>11</v>
      </c>
      <c r="E172" s="107"/>
      <c r="F172" s="63">
        <f t="shared" si="29"/>
        <v>0</v>
      </c>
      <c r="G172" s="64"/>
    </row>
    <row r="173" spans="1:7" s="23" customFormat="1" ht="27.6" customHeight="1">
      <c r="A173" s="24">
        <f t="shared" si="30"/>
        <v>27.04</v>
      </c>
      <c r="B173" s="25" t="s">
        <v>221</v>
      </c>
      <c r="C173" s="103">
        <v>13.25</v>
      </c>
      <c r="D173" s="62" t="s">
        <v>15</v>
      </c>
      <c r="E173" s="107"/>
      <c r="F173" s="63">
        <f t="shared" si="29"/>
        <v>0</v>
      </c>
      <c r="G173" s="64"/>
    </row>
    <row r="174" spans="1:7" s="23" customFormat="1" ht="15" customHeight="1">
      <c r="A174" s="24">
        <f t="shared" si="30"/>
        <v>27.05</v>
      </c>
      <c r="B174" s="25" t="s">
        <v>408</v>
      </c>
      <c r="C174" s="103">
        <v>6</v>
      </c>
      <c r="D174" s="62" t="s">
        <v>14</v>
      </c>
      <c r="E174" s="107"/>
      <c r="F174" s="63">
        <f t="shared" si="29"/>
        <v>0</v>
      </c>
      <c r="G174" s="64"/>
    </row>
    <row r="175" spans="1:7" s="23" customFormat="1" ht="15" customHeight="1">
      <c r="A175" s="24">
        <f t="shared" si="30"/>
        <v>27.06</v>
      </c>
      <c r="B175" s="25" t="s">
        <v>10</v>
      </c>
      <c r="C175" s="103">
        <v>167.05</v>
      </c>
      <c r="D175" s="62" t="s">
        <v>11</v>
      </c>
      <c r="E175" s="107"/>
      <c r="F175" s="63">
        <f t="shared" si="29"/>
        <v>0</v>
      </c>
      <c r="G175" s="64"/>
    </row>
    <row r="176" spans="1:7" s="23" customFormat="1" ht="15" customHeight="1">
      <c r="A176" s="24"/>
      <c r="B176" s="25"/>
      <c r="C176" s="103"/>
      <c r="D176" s="62"/>
      <c r="E176" s="107"/>
      <c r="F176" s="63"/>
      <c r="G176" s="64">
        <f>SUM(F169:F176)</f>
        <v>0</v>
      </c>
    </row>
    <row r="177" spans="1:7" s="99" customFormat="1" ht="18" customHeight="1">
      <c r="A177" s="98" t="s">
        <v>412</v>
      </c>
      <c r="B177" s="114" t="s">
        <v>411</v>
      </c>
      <c r="C177" s="115"/>
      <c r="D177" s="115"/>
      <c r="E177" s="115"/>
      <c r="F177" s="115"/>
      <c r="G177" s="116"/>
    </row>
    <row r="178" spans="1:7" s="23" customFormat="1" ht="15" customHeight="1">
      <c r="A178" s="31">
        <v>28</v>
      </c>
      <c r="B178" s="60" t="s">
        <v>0</v>
      </c>
      <c r="C178" s="32"/>
      <c r="D178" s="62"/>
      <c r="E178" s="107"/>
      <c r="F178" s="63"/>
      <c r="G178" s="64"/>
    </row>
    <row r="179" spans="1:7" s="23" customFormat="1" ht="15" customHeight="1">
      <c r="A179" s="24">
        <f>A178+0.01</f>
        <v>28.01</v>
      </c>
      <c r="B179" s="25" t="s">
        <v>71</v>
      </c>
      <c r="C179" s="104">
        <v>121.95</v>
      </c>
      <c r="D179" s="62" t="s">
        <v>11</v>
      </c>
      <c r="E179" s="107"/>
      <c r="F179" s="63">
        <f>ROUND(C179*E179,2)</f>
        <v>0</v>
      </c>
      <c r="G179" s="64"/>
    </row>
    <row r="180" spans="1:7" s="23" customFormat="1" ht="12.75" customHeight="1">
      <c r="A180" s="24"/>
      <c r="B180" s="28"/>
      <c r="C180" s="109"/>
      <c r="D180" s="33"/>
      <c r="E180" s="110"/>
      <c r="F180" s="65"/>
      <c r="G180" s="64">
        <f>SUM(F178:F180)</f>
        <v>0</v>
      </c>
    </row>
    <row r="181" spans="1:7" s="23" customFormat="1" ht="15" customHeight="1">
      <c r="A181" s="31">
        <v>29</v>
      </c>
      <c r="B181" s="60" t="s">
        <v>1</v>
      </c>
      <c r="C181" s="103"/>
      <c r="D181" s="62"/>
      <c r="E181" s="107"/>
      <c r="F181" s="63"/>
      <c r="G181" s="64"/>
    </row>
    <row r="182" spans="1:7" s="23" customFormat="1" ht="15" customHeight="1">
      <c r="A182" s="24">
        <f>A181+0.01</f>
        <v>29.01</v>
      </c>
      <c r="B182" s="25" t="s">
        <v>90</v>
      </c>
      <c r="C182" s="104">
        <v>24.79</v>
      </c>
      <c r="D182" s="62" t="s">
        <v>16</v>
      </c>
      <c r="E182" s="107"/>
      <c r="F182" s="63">
        <f>ROUND(C182*E182,2)</f>
        <v>0</v>
      </c>
      <c r="G182" s="64"/>
    </row>
    <row r="183" spans="1:7" s="23" customFormat="1" ht="15" customHeight="1">
      <c r="A183" s="24">
        <f t="shared" ref="A183:A187" si="31">A182+0.01</f>
        <v>29.02</v>
      </c>
      <c r="B183" s="25" t="s">
        <v>92</v>
      </c>
      <c r="C183" s="104">
        <v>16.87</v>
      </c>
      <c r="D183" s="62" t="s">
        <v>16</v>
      </c>
      <c r="E183" s="107"/>
      <c r="F183" s="63">
        <f t="shared" ref="F183:F187" si="32">ROUND(C183*E183,2)</f>
        <v>0</v>
      </c>
      <c r="G183" s="64"/>
    </row>
    <row r="184" spans="1:7" s="23" customFormat="1" ht="15" customHeight="1">
      <c r="A184" s="24">
        <f t="shared" si="31"/>
        <v>29.03</v>
      </c>
      <c r="B184" s="25" t="s">
        <v>66</v>
      </c>
      <c r="C184" s="104">
        <v>29.2</v>
      </c>
      <c r="D184" s="62" t="s">
        <v>16</v>
      </c>
      <c r="E184" s="107"/>
      <c r="F184" s="63">
        <f t="shared" si="32"/>
        <v>0</v>
      </c>
      <c r="G184" s="64"/>
    </row>
    <row r="185" spans="1:7" s="23" customFormat="1" ht="15" customHeight="1">
      <c r="A185" s="24">
        <f t="shared" si="31"/>
        <v>29.04</v>
      </c>
      <c r="B185" s="25" t="s">
        <v>91</v>
      </c>
      <c r="C185" s="104">
        <v>24.79</v>
      </c>
      <c r="D185" s="62" t="s">
        <v>18</v>
      </c>
      <c r="E185" s="107"/>
      <c r="F185" s="63">
        <f t="shared" si="32"/>
        <v>0</v>
      </c>
      <c r="G185" s="64"/>
    </row>
    <row r="186" spans="1:7" s="23" customFormat="1" ht="15" customHeight="1">
      <c r="A186" s="24">
        <f t="shared" si="31"/>
        <v>29.05</v>
      </c>
      <c r="B186" s="25" t="s">
        <v>93</v>
      </c>
      <c r="C186" s="104">
        <v>23.66</v>
      </c>
      <c r="D186" s="62" t="s">
        <v>18</v>
      </c>
      <c r="E186" s="107"/>
      <c r="F186" s="63">
        <f t="shared" si="32"/>
        <v>0</v>
      </c>
      <c r="G186" s="64"/>
    </row>
    <row r="187" spans="1:7" s="23" customFormat="1" ht="15" customHeight="1">
      <c r="A187" s="24">
        <f t="shared" si="31"/>
        <v>29.06</v>
      </c>
      <c r="B187" s="25" t="s">
        <v>58</v>
      </c>
      <c r="C187" s="104">
        <v>25.57</v>
      </c>
      <c r="D187" s="62" t="s">
        <v>17</v>
      </c>
      <c r="E187" s="107"/>
      <c r="F187" s="63">
        <f t="shared" si="32"/>
        <v>0</v>
      </c>
      <c r="G187" s="64"/>
    </row>
    <row r="188" spans="1:7" s="23" customFormat="1" ht="15" customHeight="1">
      <c r="A188" s="24"/>
      <c r="B188" s="25"/>
      <c r="C188" s="104"/>
      <c r="D188" s="62"/>
      <c r="E188" s="107"/>
      <c r="F188" s="63"/>
      <c r="G188" s="64">
        <f>SUM(F182:F188)</f>
        <v>0</v>
      </c>
    </row>
    <row r="189" spans="1:7" s="23" customFormat="1" ht="15" customHeight="1">
      <c r="A189" s="31">
        <v>30</v>
      </c>
      <c r="B189" s="60" t="s">
        <v>2</v>
      </c>
      <c r="C189" s="103"/>
      <c r="D189" s="62"/>
      <c r="E189" s="107"/>
      <c r="F189" s="63"/>
      <c r="G189" s="64"/>
    </row>
    <row r="190" spans="1:7" s="23" customFormat="1" ht="15" customHeight="1">
      <c r="A190" s="24">
        <f>A189+0.01</f>
        <v>30.01</v>
      </c>
      <c r="B190" s="25" t="s">
        <v>414</v>
      </c>
      <c r="C190" s="104">
        <v>0.31</v>
      </c>
      <c r="D190" s="62" t="s">
        <v>12</v>
      </c>
      <c r="E190" s="107"/>
      <c r="F190" s="63">
        <f>ROUND(C190*E190,2)</f>
        <v>0</v>
      </c>
      <c r="G190" s="64"/>
    </row>
    <row r="191" spans="1:7" s="23" customFormat="1" ht="15" customHeight="1">
      <c r="A191" s="24">
        <f t="shared" ref="A191:A202" si="33">A190+0.01</f>
        <v>30.02</v>
      </c>
      <c r="B191" s="25" t="s">
        <v>415</v>
      </c>
      <c r="C191" s="104">
        <v>0.3</v>
      </c>
      <c r="D191" s="62" t="s">
        <v>12</v>
      </c>
      <c r="E191" s="107"/>
      <c r="F191" s="63">
        <f t="shared" ref="F191:F202" si="34">ROUND(C191*E191,2)</f>
        <v>0</v>
      </c>
      <c r="G191" s="64"/>
    </row>
    <row r="192" spans="1:7" s="23" customFormat="1" ht="15" customHeight="1">
      <c r="A192" s="24">
        <f t="shared" si="33"/>
        <v>30.03</v>
      </c>
      <c r="B192" s="25" t="s">
        <v>416</v>
      </c>
      <c r="C192" s="104">
        <v>3.59</v>
      </c>
      <c r="D192" s="62" t="s">
        <v>12</v>
      </c>
      <c r="E192" s="107"/>
      <c r="F192" s="63">
        <f t="shared" si="34"/>
        <v>0</v>
      </c>
      <c r="G192" s="64"/>
    </row>
    <row r="193" spans="1:7" s="23" customFormat="1" ht="15" customHeight="1">
      <c r="A193" s="24">
        <f t="shared" si="33"/>
        <v>30.04</v>
      </c>
      <c r="B193" s="25" t="s">
        <v>418</v>
      </c>
      <c r="C193" s="104">
        <v>10.14</v>
      </c>
      <c r="D193" s="62" t="s">
        <v>12</v>
      </c>
      <c r="E193" s="107"/>
      <c r="F193" s="63">
        <f t="shared" si="34"/>
        <v>0</v>
      </c>
      <c r="G193" s="64"/>
    </row>
    <row r="194" spans="1:7" s="23" customFormat="1" ht="15" customHeight="1">
      <c r="A194" s="24">
        <f t="shared" si="33"/>
        <v>30.05</v>
      </c>
      <c r="B194" s="25" t="s">
        <v>419</v>
      </c>
      <c r="C194" s="104">
        <v>1.92</v>
      </c>
      <c r="D194" s="62" t="s">
        <v>12</v>
      </c>
      <c r="E194" s="107"/>
      <c r="F194" s="63">
        <f t="shared" si="34"/>
        <v>0</v>
      </c>
      <c r="G194" s="64"/>
    </row>
    <row r="195" spans="1:7" s="23" customFormat="1" ht="15" customHeight="1">
      <c r="A195" s="24">
        <f t="shared" si="33"/>
        <v>30.06</v>
      </c>
      <c r="B195" s="25" t="s">
        <v>420</v>
      </c>
      <c r="C195" s="104">
        <v>0.36</v>
      </c>
      <c r="D195" s="62" t="s">
        <v>12</v>
      </c>
      <c r="E195" s="107"/>
      <c r="F195" s="63">
        <f t="shared" si="34"/>
        <v>0</v>
      </c>
      <c r="G195" s="64"/>
    </row>
    <row r="196" spans="1:7" s="23" customFormat="1" ht="27.6" customHeight="1">
      <c r="A196" s="24">
        <f t="shared" si="33"/>
        <v>30.07</v>
      </c>
      <c r="B196" s="25" t="s">
        <v>388</v>
      </c>
      <c r="C196" s="104">
        <v>1.78</v>
      </c>
      <c r="D196" s="62" t="s">
        <v>12</v>
      </c>
      <c r="E196" s="107"/>
      <c r="F196" s="63">
        <f t="shared" si="34"/>
        <v>0</v>
      </c>
      <c r="G196" s="64"/>
    </row>
    <row r="197" spans="1:7" s="23" customFormat="1" ht="15" customHeight="1">
      <c r="A197" s="24">
        <f t="shared" si="33"/>
        <v>30.08</v>
      </c>
      <c r="B197" s="25" t="s">
        <v>421</v>
      </c>
      <c r="C197" s="104">
        <v>2.68</v>
      </c>
      <c r="D197" s="62" t="s">
        <v>12</v>
      </c>
      <c r="E197" s="107"/>
      <c r="F197" s="63">
        <f t="shared" si="34"/>
        <v>0</v>
      </c>
      <c r="G197" s="64"/>
    </row>
    <row r="198" spans="1:7" s="23" customFormat="1" ht="15" customHeight="1">
      <c r="A198" s="24">
        <f t="shared" si="33"/>
        <v>30.09</v>
      </c>
      <c r="B198" s="25" t="s">
        <v>422</v>
      </c>
      <c r="C198" s="104">
        <v>0.12</v>
      </c>
      <c r="D198" s="62" t="s">
        <v>12</v>
      </c>
      <c r="E198" s="107"/>
      <c r="F198" s="63">
        <f t="shared" si="34"/>
        <v>0</v>
      </c>
      <c r="G198" s="64"/>
    </row>
    <row r="199" spans="1:7" s="23" customFormat="1" ht="15" customHeight="1">
      <c r="A199" s="24">
        <f t="shared" si="33"/>
        <v>30.1</v>
      </c>
      <c r="B199" s="25" t="s">
        <v>358</v>
      </c>
      <c r="C199" s="104">
        <v>0.68</v>
      </c>
      <c r="D199" s="62" t="s">
        <v>12</v>
      </c>
      <c r="E199" s="107"/>
      <c r="F199" s="63">
        <f t="shared" si="34"/>
        <v>0</v>
      </c>
      <c r="G199" s="64"/>
    </row>
    <row r="200" spans="1:7" s="23" customFormat="1" ht="15" customHeight="1">
      <c r="A200" s="24">
        <f t="shared" si="33"/>
        <v>30.11</v>
      </c>
      <c r="B200" s="25" t="s">
        <v>423</v>
      </c>
      <c r="C200" s="104">
        <v>2.56</v>
      </c>
      <c r="D200" s="62" t="s">
        <v>12</v>
      </c>
      <c r="E200" s="107"/>
      <c r="F200" s="63">
        <f t="shared" si="34"/>
        <v>0</v>
      </c>
      <c r="G200" s="64"/>
    </row>
    <row r="201" spans="1:7" s="23" customFormat="1" ht="15" customHeight="1">
      <c r="A201" s="24">
        <f t="shared" si="33"/>
        <v>30.12</v>
      </c>
      <c r="B201" s="25" t="s">
        <v>424</v>
      </c>
      <c r="C201" s="104">
        <v>0.64</v>
      </c>
      <c r="D201" s="62" t="s">
        <v>12</v>
      </c>
      <c r="E201" s="107"/>
      <c r="F201" s="63">
        <f t="shared" si="34"/>
        <v>0</v>
      </c>
      <c r="G201" s="64"/>
    </row>
    <row r="202" spans="1:7" s="23" customFormat="1" ht="15" customHeight="1">
      <c r="A202" s="24">
        <f t="shared" si="33"/>
        <v>30.13</v>
      </c>
      <c r="B202" s="25" t="s">
        <v>425</v>
      </c>
      <c r="C202" s="104">
        <v>0.36</v>
      </c>
      <c r="D202" s="62" t="s">
        <v>12</v>
      </c>
      <c r="E202" s="107"/>
      <c r="F202" s="63">
        <f t="shared" si="34"/>
        <v>0</v>
      </c>
      <c r="G202" s="64"/>
    </row>
    <row r="203" spans="1:7" s="23" customFormat="1" ht="15" customHeight="1">
      <c r="A203" s="24"/>
      <c r="B203" s="25"/>
      <c r="C203" s="104"/>
      <c r="D203" s="62"/>
      <c r="E203" s="107"/>
      <c r="F203" s="63"/>
      <c r="G203" s="64">
        <f>SUM(F189:F203)</f>
        <v>0</v>
      </c>
    </row>
    <row r="204" spans="1:7" s="23" customFormat="1" ht="15" customHeight="1">
      <c r="A204" s="31">
        <v>31</v>
      </c>
      <c r="B204" s="60" t="s">
        <v>56</v>
      </c>
      <c r="C204" s="104"/>
      <c r="D204" s="62"/>
      <c r="E204" s="107"/>
      <c r="F204" s="63"/>
      <c r="G204" s="64"/>
    </row>
    <row r="205" spans="1:7" s="23" customFormat="1" ht="15" customHeight="1">
      <c r="A205" s="24">
        <f>A204+0.01</f>
        <v>31.01</v>
      </c>
      <c r="B205" s="25" t="s">
        <v>394</v>
      </c>
      <c r="C205" s="104">
        <v>7.82</v>
      </c>
      <c r="D205" s="62" t="s">
        <v>11</v>
      </c>
      <c r="E205" s="107"/>
      <c r="F205" s="63">
        <f>ROUND(C205*E205,2)</f>
        <v>0</v>
      </c>
      <c r="G205" s="64"/>
    </row>
    <row r="206" spans="1:7" s="23" customFormat="1" ht="15" customHeight="1">
      <c r="A206" s="24">
        <f t="shared" ref="A206:A207" si="35">A205+0.01</f>
        <v>31.02</v>
      </c>
      <c r="B206" s="25" t="s">
        <v>361</v>
      </c>
      <c r="C206" s="104">
        <v>8.86</v>
      </c>
      <c r="D206" s="62" t="s">
        <v>11</v>
      </c>
      <c r="E206" s="107"/>
      <c r="F206" s="63">
        <f t="shared" ref="F206:F207" si="36">ROUND(C206*E206,2)</f>
        <v>0</v>
      </c>
      <c r="G206" s="64"/>
    </row>
    <row r="207" spans="1:7" s="23" customFormat="1" ht="15" customHeight="1">
      <c r="A207" s="24">
        <f t="shared" si="35"/>
        <v>31.03</v>
      </c>
      <c r="B207" s="25" t="s">
        <v>362</v>
      </c>
      <c r="C207" s="104">
        <v>105.06</v>
      </c>
      <c r="D207" s="62" t="s">
        <v>11</v>
      </c>
      <c r="E207" s="107"/>
      <c r="F207" s="63">
        <f t="shared" si="36"/>
        <v>0</v>
      </c>
      <c r="G207" s="64"/>
    </row>
    <row r="208" spans="1:7" s="23" customFormat="1" ht="15" customHeight="1">
      <c r="A208" s="24"/>
      <c r="B208" s="25"/>
      <c r="C208" s="104"/>
      <c r="D208" s="62"/>
      <c r="E208" s="107"/>
      <c r="F208" s="63"/>
      <c r="G208" s="64">
        <f>SUM(F204:F208)</f>
        <v>0</v>
      </c>
    </row>
    <row r="209" spans="1:7" s="23" customFormat="1" ht="15" customHeight="1">
      <c r="A209" s="31">
        <v>32</v>
      </c>
      <c r="B209" s="60" t="s">
        <v>3</v>
      </c>
      <c r="C209" s="104"/>
      <c r="D209" s="62"/>
      <c r="E209" s="107"/>
      <c r="F209" s="63"/>
      <c r="G209" s="64"/>
    </row>
    <row r="210" spans="1:7" s="23" customFormat="1" ht="15" customHeight="1">
      <c r="A210" s="24">
        <f t="shared" ref="A210:A215" si="37">A209+0.01</f>
        <v>32.01</v>
      </c>
      <c r="B210" s="25" t="s">
        <v>370</v>
      </c>
      <c r="C210" s="104">
        <v>146</v>
      </c>
      <c r="D210" s="62" t="s">
        <v>11</v>
      </c>
      <c r="E210" s="107"/>
      <c r="F210" s="63">
        <f t="shared" ref="F210" si="38">ROUND(C210*E210,2)</f>
        <v>0</v>
      </c>
      <c r="G210" s="64"/>
    </row>
    <row r="211" spans="1:7" s="23" customFormat="1" ht="15" customHeight="1">
      <c r="A211" s="24">
        <f t="shared" si="37"/>
        <v>32.020000000000003</v>
      </c>
      <c r="B211" s="25" t="s">
        <v>96</v>
      </c>
      <c r="C211" s="104">
        <v>80.41</v>
      </c>
      <c r="D211" s="62" t="s">
        <v>11</v>
      </c>
      <c r="E211" s="107"/>
      <c r="F211" s="63">
        <f t="shared" ref="F211:F214" si="39">ROUND(C211*E211,2)</f>
        <v>0</v>
      </c>
      <c r="G211" s="64"/>
    </row>
    <row r="212" spans="1:7" s="23" customFormat="1" ht="15" customHeight="1">
      <c r="A212" s="24">
        <f t="shared" si="37"/>
        <v>32.03</v>
      </c>
      <c r="B212" s="25" t="s">
        <v>59</v>
      </c>
      <c r="C212" s="104">
        <v>99.83</v>
      </c>
      <c r="D212" s="62" t="s">
        <v>11</v>
      </c>
      <c r="E212" s="107"/>
      <c r="F212" s="63">
        <f t="shared" si="39"/>
        <v>0</v>
      </c>
      <c r="G212" s="64"/>
    </row>
    <row r="213" spans="1:7" s="23" customFormat="1" ht="15" customHeight="1">
      <c r="A213" s="24">
        <f t="shared" si="37"/>
        <v>32.04</v>
      </c>
      <c r="B213" s="25" t="s">
        <v>124</v>
      </c>
      <c r="C213" s="104">
        <v>72.8</v>
      </c>
      <c r="D213" s="62" t="s">
        <v>11</v>
      </c>
      <c r="E213" s="107"/>
      <c r="F213" s="63">
        <f t="shared" si="39"/>
        <v>0</v>
      </c>
      <c r="G213" s="64"/>
    </row>
    <row r="214" spans="1:7" s="23" customFormat="1" ht="15" customHeight="1">
      <c r="A214" s="24">
        <f t="shared" si="37"/>
        <v>32.049999999999997</v>
      </c>
      <c r="B214" s="25" t="s">
        <v>64</v>
      </c>
      <c r="C214" s="104">
        <v>73.2</v>
      </c>
      <c r="D214" s="62" t="s">
        <v>11</v>
      </c>
      <c r="E214" s="107"/>
      <c r="F214" s="63">
        <f t="shared" si="39"/>
        <v>0</v>
      </c>
      <c r="G214" s="64"/>
    </row>
    <row r="215" spans="1:7" s="23" customFormat="1" ht="15" customHeight="1">
      <c r="A215" s="24">
        <f t="shared" si="37"/>
        <v>32.06</v>
      </c>
      <c r="B215" s="25" t="s">
        <v>21</v>
      </c>
      <c r="C215" s="104">
        <v>774.56</v>
      </c>
      <c r="D215" s="62" t="s">
        <v>15</v>
      </c>
      <c r="E215" s="107"/>
      <c r="F215" s="63">
        <f>ROUND(C215*E215,2)</f>
        <v>0</v>
      </c>
      <c r="G215" s="64"/>
    </row>
    <row r="216" spans="1:7" s="23" customFormat="1" ht="15" customHeight="1">
      <c r="A216" s="24"/>
      <c r="B216" s="25"/>
      <c r="C216" s="104"/>
      <c r="D216" s="62"/>
      <c r="E216" s="107"/>
      <c r="F216" s="63"/>
      <c r="G216" s="64">
        <f>SUM(F210:F216)</f>
        <v>0</v>
      </c>
    </row>
    <row r="217" spans="1:7" s="23" customFormat="1" ht="15" customHeight="1">
      <c r="A217" s="31">
        <v>33</v>
      </c>
      <c r="B217" s="60" t="s">
        <v>4</v>
      </c>
      <c r="C217" s="104"/>
      <c r="D217" s="62"/>
      <c r="E217" s="107"/>
      <c r="F217" s="63"/>
      <c r="G217" s="64"/>
    </row>
    <row r="218" spans="1:7" s="23" customFormat="1" ht="15" customHeight="1">
      <c r="A218" s="24">
        <f>A217+0.01</f>
        <v>33.01</v>
      </c>
      <c r="B218" s="25" t="s">
        <v>396</v>
      </c>
      <c r="C218" s="104">
        <v>54.16</v>
      </c>
      <c r="D218" s="62" t="s">
        <v>11</v>
      </c>
      <c r="E218" s="107"/>
      <c r="F218" s="63">
        <f>ROUND(C218*E218,2)</f>
        <v>0</v>
      </c>
      <c r="G218" s="64"/>
    </row>
    <row r="219" spans="1:7" s="23" customFormat="1" ht="15" customHeight="1">
      <c r="A219" s="24">
        <f t="shared" ref="A219:A220" si="40">A218+0.01</f>
        <v>33.020000000000003</v>
      </c>
      <c r="B219" s="25" t="s">
        <v>152</v>
      </c>
      <c r="C219" s="104">
        <v>27.2</v>
      </c>
      <c r="D219" s="62" t="s">
        <v>11</v>
      </c>
      <c r="E219" s="107"/>
      <c r="F219" s="63">
        <f t="shared" ref="F219:F220" si="41">ROUND(C219*E219,2)</f>
        <v>0</v>
      </c>
      <c r="G219" s="64"/>
    </row>
    <row r="220" spans="1:7" s="23" customFormat="1" ht="28.2" customHeight="1">
      <c r="A220" s="24">
        <f t="shared" si="40"/>
        <v>33.03</v>
      </c>
      <c r="B220" s="25" t="s">
        <v>426</v>
      </c>
      <c r="C220" s="104">
        <v>37.619999999999997</v>
      </c>
      <c r="D220" s="62" t="s">
        <v>11</v>
      </c>
      <c r="E220" s="107"/>
      <c r="F220" s="63">
        <f t="shared" si="41"/>
        <v>0</v>
      </c>
      <c r="G220" s="64"/>
    </row>
    <row r="221" spans="1:7" s="23" customFormat="1" ht="15" customHeight="1">
      <c r="A221" s="24"/>
      <c r="B221" s="25"/>
      <c r="C221" s="104"/>
      <c r="D221" s="62"/>
      <c r="E221" s="107"/>
      <c r="F221" s="63"/>
      <c r="G221" s="64">
        <f>SUM(F217:F221)</f>
        <v>0</v>
      </c>
    </row>
    <row r="222" spans="1:7" s="23" customFormat="1" ht="15" customHeight="1">
      <c r="A222" s="31">
        <v>34</v>
      </c>
      <c r="B222" s="60" t="s">
        <v>5</v>
      </c>
      <c r="C222" s="104"/>
      <c r="D222" s="62"/>
      <c r="E222" s="107"/>
      <c r="F222" s="63"/>
      <c r="G222" s="64"/>
    </row>
    <row r="223" spans="1:7" s="23" customFormat="1" ht="40.799999999999997" customHeight="1">
      <c r="A223" s="24">
        <f>A222+0.01</f>
        <v>34.01</v>
      </c>
      <c r="B223" s="25" t="s">
        <v>459</v>
      </c>
      <c r="C223" s="104">
        <v>43.11</v>
      </c>
      <c r="D223" s="62" t="s">
        <v>11</v>
      </c>
      <c r="E223" s="107"/>
      <c r="F223" s="63">
        <f>ROUND(C223*E223,2)</f>
        <v>0</v>
      </c>
      <c r="G223" s="64"/>
    </row>
    <row r="224" spans="1:7" s="23" customFormat="1" ht="15" customHeight="1">
      <c r="A224" s="24">
        <f>A223+0.01</f>
        <v>34.020000000000003</v>
      </c>
      <c r="B224" s="25" t="s">
        <v>427</v>
      </c>
      <c r="C224" s="104">
        <v>20</v>
      </c>
      <c r="D224" s="62" t="s">
        <v>15</v>
      </c>
      <c r="E224" s="107"/>
      <c r="F224" s="63">
        <f>ROUND(C224*E224,2)</f>
        <v>0</v>
      </c>
      <c r="G224" s="64"/>
    </row>
    <row r="225" spans="1:7" s="23" customFormat="1" ht="15" customHeight="1">
      <c r="A225" s="24"/>
      <c r="B225" s="25"/>
      <c r="C225" s="104"/>
      <c r="D225" s="62"/>
      <c r="E225" s="107"/>
      <c r="F225" s="63"/>
      <c r="G225" s="64">
        <f>SUM(F223:F225)</f>
        <v>0</v>
      </c>
    </row>
    <row r="226" spans="1:7" s="23" customFormat="1" ht="15" customHeight="1">
      <c r="A226" s="31">
        <v>35</v>
      </c>
      <c r="B226" s="60" t="s">
        <v>6</v>
      </c>
      <c r="C226" s="104"/>
      <c r="D226" s="62"/>
      <c r="E226" s="107"/>
      <c r="F226" s="63"/>
      <c r="G226" s="64"/>
    </row>
    <row r="227" spans="1:7" s="23" customFormat="1" ht="23.4" customHeight="1">
      <c r="A227" s="24">
        <f>A226+0.01</f>
        <v>35.01</v>
      </c>
      <c r="B227" s="25" t="s">
        <v>441</v>
      </c>
      <c r="C227" s="104">
        <v>7.14</v>
      </c>
      <c r="D227" s="62" t="s">
        <v>11</v>
      </c>
      <c r="E227" s="107"/>
      <c r="F227" s="63">
        <f>ROUND(C227*E227,2)</f>
        <v>0</v>
      </c>
      <c r="G227" s="64"/>
    </row>
    <row r="228" spans="1:7" s="23" customFormat="1" ht="15" customHeight="1">
      <c r="A228" s="24"/>
      <c r="B228" s="25"/>
      <c r="C228" s="104"/>
      <c r="D228" s="62"/>
      <c r="E228" s="107"/>
      <c r="F228" s="63"/>
      <c r="G228" s="64">
        <f>SUM(F227:F228)</f>
        <v>0</v>
      </c>
    </row>
    <row r="229" spans="1:7" s="23" customFormat="1" ht="15" customHeight="1">
      <c r="A229" s="31">
        <v>36</v>
      </c>
      <c r="B229" s="60" t="s">
        <v>7</v>
      </c>
      <c r="C229" s="104"/>
      <c r="D229" s="62"/>
      <c r="E229" s="107"/>
      <c r="F229" s="63"/>
      <c r="G229" s="64"/>
    </row>
    <row r="230" spans="1:7" s="23" customFormat="1" ht="15" customHeight="1">
      <c r="A230" s="24">
        <f>A229+0.01</f>
        <v>36.01</v>
      </c>
      <c r="B230" s="25" t="s">
        <v>128</v>
      </c>
      <c r="C230" s="104">
        <v>25.86</v>
      </c>
      <c r="D230" s="62" t="s">
        <v>11</v>
      </c>
      <c r="E230" s="107"/>
      <c r="F230" s="63">
        <f t="shared" ref="F230" si="42">ROUND(C230*E230,2)</f>
        <v>0</v>
      </c>
      <c r="G230" s="64"/>
    </row>
    <row r="231" spans="1:7" s="23" customFormat="1" ht="15" customHeight="1">
      <c r="A231" s="24"/>
      <c r="B231" s="25"/>
      <c r="C231" s="104"/>
      <c r="D231" s="62"/>
      <c r="E231" s="107"/>
      <c r="F231" s="63"/>
      <c r="G231" s="64">
        <f>SUM(F229:F231)</f>
        <v>0</v>
      </c>
    </row>
    <row r="232" spans="1:7" s="23" customFormat="1" ht="15" customHeight="1">
      <c r="A232" s="31">
        <v>37</v>
      </c>
      <c r="B232" s="60" t="s">
        <v>428</v>
      </c>
      <c r="C232" s="104"/>
      <c r="D232" s="62"/>
      <c r="E232" s="107"/>
      <c r="F232" s="63"/>
      <c r="G232" s="64"/>
    </row>
    <row r="233" spans="1:7" s="23" customFormat="1" ht="31.8" customHeight="1">
      <c r="A233" s="24">
        <f>A232+0.01</f>
        <v>37.01</v>
      </c>
      <c r="B233" s="25" t="s">
        <v>401</v>
      </c>
      <c r="C233" s="104">
        <v>50.49</v>
      </c>
      <c r="D233" s="62" t="s">
        <v>11</v>
      </c>
      <c r="E233" s="107"/>
      <c r="F233" s="63">
        <f>ROUND(C233*E233,2)</f>
        <v>0</v>
      </c>
      <c r="G233" s="64"/>
    </row>
    <row r="234" spans="1:7" s="23" customFormat="1" ht="42" customHeight="1">
      <c r="A234" s="24">
        <f t="shared" ref="A234:A238" si="43">A233+0.01</f>
        <v>37.020000000000003</v>
      </c>
      <c r="B234" s="25" t="s">
        <v>430</v>
      </c>
      <c r="C234" s="104">
        <v>73.400000000000006</v>
      </c>
      <c r="D234" s="62" t="s">
        <v>11</v>
      </c>
      <c r="E234" s="107"/>
      <c r="F234" s="63">
        <f t="shared" ref="F234:F238" si="44">ROUND(C234*E234,2)</f>
        <v>0</v>
      </c>
      <c r="G234" s="64"/>
    </row>
    <row r="235" spans="1:7" s="23" customFormat="1" ht="32.4" customHeight="1">
      <c r="A235" s="24">
        <f t="shared" si="43"/>
        <v>37.03</v>
      </c>
      <c r="B235" s="25" t="s">
        <v>431</v>
      </c>
      <c r="C235" s="104">
        <v>35.200000000000003</v>
      </c>
      <c r="D235" s="62" t="s">
        <v>11</v>
      </c>
      <c r="E235" s="107"/>
      <c r="F235" s="63">
        <f t="shared" si="44"/>
        <v>0</v>
      </c>
      <c r="G235" s="64"/>
    </row>
    <row r="236" spans="1:7" s="23" customFormat="1" ht="15" customHeight="1">
      <c r="A236" s="24">
        <f t="shared" si="43"/>
        <v>37.04</v>
      </c>
      <c r="B236" s="25" t="s">
        <v>375</v>
      </c>
      <c r="C236" s="104">
        <v>32.369999999999997</v>
      </c>
      <c r="D236" s="62" t="s">
        <v>15</v>
      </c>
      <c r="E236" s="107"/>
      <c r="F236" s="63">
        <f t="shared" si="44"/>
        <v>0</v>
      </c>
      <c r="G236" s="64"/>
    </row>
    <row r="237" spans="1:7" s="23" customFormat="1" ht="15" customHeight="1">
      <c r="A237" s="24">
        <f t="shared" si="43"/>
        <v>37.049999999999997</v>
      </c>
      <c r="B237" s="25" t="s">
        <v>404</v>
      </c>
      <c r="C237" s="104">
        <v>48.96</v>
      </c>
      <c r="D237" s="62" t="s">
        <v>15</v>
      </c>
      <c r="E237" s="107"/>
      <c r="F237" s="63">
        <f t="shared" si="44"/>
        <v>0</v>
      </c>
      <c r="G237" s="64"/>
    </row>
    <row r="238" spans="1:7" s="23" customFormat="1" ht="15" customHeight="1">
      <c r="A238" s="24">
        <f t="shared" si="43"/>
        <v>37.06</v>
      </c>
      <c r="B238" s="25" t="s">
        <v>99</v>
      </c>
      <c r="C238" s="104">
        <v>22.2</v>
      </c>
      <c r="D238" s="62" t="s">
        <v>15</v>
      </c>
      <c r="E238" s="107"/>
      <c r="F238" s="63">
        <f t="shared" si="44"/>
        <v>0</v>
      </c>
      <c r="G238" s="64"/>
    </row>
    <row r="239" spans="1:7" s="23" customFormat="1" ht="15" customHeight="1">
      <c r="A239" s="24"/>
      <c r="B239" s="25"/>
      <c r="C239" s="104"/>
      <c r="D239" s="62"/>
      <c r="E239" s="107"/>
      <c r="F239" s="63"/>
      <c r="G239" s="64">
        <f>SUM(F232:F239)</f>
        <v>0</v>
      </c>
    </row>
    <row r="240" spans="1:7" s="23" customFormat="1" ht="15" customHeight="1">
      <c r="A240" s="31">
        <v>38</v>
      </c>
      <c r="B240" s="60" t="s">
        <v>8</v>
      </c>
      <c r="C240" s="104"/>
      <c r="D240" s="62"/>
      <c r="E240" s="107"/>
      <c r="F240" s="63"/>
      <c r="G240" s="64"/>
    </row>
    <row r="241" spans="1:7" s="23" customFormat="1" ht="15" customHeight="1">
      <c r="A241" s="24">
        <f>A240+0.01</f>
        <v>38.01</v>
      </c>
      <c r="B241" s="25" t="s">
        <v>100</v>
      </c>
      <c r="C241" s="104">
        <v>326.24</v>
      </c>
      <c r="D241" s="62" t="s">
        <v>11</v>
      </c>
      <c r="E241" s="107"/>
      <c r="F241" s="63">
        <f>ROUND(C241*E241,2)</f>
        <v>0</v>
      </c>
      <c r="G241" s="64"/>
    </row>
    <row r="242" spans="1:7" s="23" customFormat="1" ht="15" customHeight="1">
      <c r="A242" s="24"/>
      <c r="B242" s="25"/>
      <c r="C242" s="104"/>
      <c r="D242" s="62"/>
      <c r="E242" s="107"/>
      <c r="F242" s="63"/>
      <c r="G242" s="64">
        <f>SUM(F241:F242)</f>
        <v>0</v>
      </c>
    </row>
    <row r="243" spans="1:7" s="23" customFormat="1" ht="15" customHeight="1">
      <c r="A243" s="31">
        <v>39</v>
      </c>
      <c r="B243" s="60" t="s">
        <v>69</v>
      </c>
      <c r="C243" s="104"/>
      <c r="D243" s="62"/>
      <c r="E243" s="107"/>
      <c r="F243" s="63"/>
      <c r="G243" s="64"/>
    </row>
    <row r="244" spans="1:7" s="23" customFormat="1" ht="15" customHeight="1">
      <c r="A244" s="24">
        <f>A243+0.01</f>
        <v>39.01</v>
      </c>
      <c r="B244" s="25" t="s">
        <v>129</v>
      </c>
      <c r="C244" s="104">
        <v>4</v>
      </c>
      <c r="D244" s="62" t="s">
        <v>14</v>
      </c>
      <c r="E244" s="107"/>
      <c r="F244" s="63">
        <f t="shared" ref="F244:F248" si="45">+C244*E244</f>
        <v>0</v>
      </c>
      <c r="G244" s="64"/>
    </row>
    <row r="245" spans="1:7" s="23" customFormat="1" ht="15" customHeight="1">
      <c r="A245" s="24">
        <f>A244+0.01</f>
        <v>39.020000000000003</v>
      </c>
      <c r="B245" s="25" t="s">
        <v>133</v>
      </c>
      <c r="C245" s="104">
        <v>4</v>
      </c>
      <c r="D245" s="62" t="s">
        <v>14</v>
      </c>
      <c r="E245" s="107"/>
      <c r="F245" s="63">
        <f t="shared" si="45"/>
        <v>0</v>
      </c>
      <c r="G245" s="64"/>
    </row>
    <row r="246" spans="1:7" s="23" customFormat="1" ht="15" customHeight="1">
      <c r="A246" s="24">
        <f t="shared" ref="A246:A248" si="46">A245+0.01</f>
        <v>39.03</v>
      </c>
      <c r="B246" s="25" t="s">
        <v>132</v>
      </c>
      <c r="C246" s="104">
        <v>16</v>
      </c>
      <c r="D246" s="62" t="s">
        <v>14</v>
      </c>
      <c r="E246" s="107"/>
      <c r="F246" s="63">
        <f t="shared" si="45"/>
        <v>0</v>
      </c>
      <c r="G246" s="64"/>
    </row>
    <row r="247" spans="1:7" s="23" customFormat="1" ht="15" customHeight="1">
      <c r="A247" s="24">
        <f t="shared" si="46"/>
        <v>39.04</v>
      </c>
      <c r="B247" s="25" t="s">
        <v>134</v>
      </c>
      <c r="C247" s="104">
        <v>12</v>
      </c>
      <c r="D247" s="62" t="s">
        <v>14</v>
      </c>
      <c r="E247" s="107"/>
      <c r="F247" s="63">
        <f t="shared" si="45"/>
        <v>0</v>
      </c>
      <c r="G247" s="64"/>
    </row>
    <row r="248" spans="1:7" s="23" customFormat="1" ht="15" customHeight="1">
      <c r="A248" s="24">
        <f t="shared" si="46"/>
        <v>39.049999999999997</v>
      </c>
      <c r="B248" s="25" t="s">
        <v>131</v>
      </c>
      <c r="C248" s="104">
        <v>8</v>
      </c>
      <c r="D248" s="62" t="s">
        <v>14</v>
      </c>
      <c r="E248" s="107"/>
      <c r="F248" s="63">
        <f t="shared" si="45"/>
        <v>0</v>
      </c>
      <c r="G248" s="64"/>
    </row>
    <row r="249" spans="1:7" s="23" customFormat="1" ht="15" customHeight="1">
      <c r="A249" s="24"/>
      <c r="B249" s="25"/>
      <c r="C249" s="104"/>
      <c r="D249" s="62"/>
      <c r="E249" s="107"/>
      <c r="F249" s="63"/>
      <c r="G249" s="64">
        <f>SUM(F243:F249)</f>
        <v>0</v>
      </c>
    </row>
    <row r="250" spans="1:7" s="23" customFormat="1" ht="15" customHeight="1">
      <c r="A250" s="31">
        <v>40</v>
      </c>
      <c r="B250" s="60" t="s">
        <v>9</v>
      </c>
      <c r="C250" s="104"/>
      <c r="D250" s="62"/>
      <c r="E250" s="107"/>
      <c r="F250" s="63"/>
      <c r="G250" s="64"/>
    </row>
    <row r="251" spans="1:7" s="23" customFormat="1" ht="15" customHeight="1">
      <c r="A251" s="24">
        <f>A250+0.01</f>
        <v>40.01</v>
      </c>
      <c r="B251" s="25" t="s">
        <v>153</v>
      </c>
      <c r="C251" s="104">
        <v>3.17</v>
      </c>
      <c r="D251" s="62" t="s">
        <v>11</v>
      </c>
      <c r="E251" s="107"/>
      <c r="F251" s="63">
        <f>ROUND(C251*E251,2)</f>
        <v>0</v>
      </c>
      <c r="G251" s="64"/>
    </row>
    <row r="252" spans="1:7" s="23" customFormat="1" ht="15" customHeight="1">
      <c r="A252" s="24">
        <f t="shared" ref="A252:A256" si="47">A251+0.01</f>
        <v>40.020000000000003</v>
      </c>
      <c r="B252" s="25" t="s">
        <v>135</v>
      </c>
      <c r="C252" s="104">
        <v>4.68</v>
      </c>
      <c r="D252" s="62" t="s">
        <v>11</v>
      </c>
      <c r="E252" s="107"/>
      <c r="F252" s="63">
        <f t="shared" ref="F252:F256" si="48">ROUND(C252*E252,2)</f>
        <v>0</v>
      </c>
      <c r="G252" s="64"/>
    </row>
    <row r="253" spans="1:7" s="23" customFormat="1" ht="15" customHeight="1">
      <c r="A253" s="24">
        <f t="shared" si="47"/>
        <v>40.03</v>
      </c>
      <c r="B253" s="25" t="s">
        <v>407</v>
      </c>
      <c r="C253" s="104">
        <v>4.8</v>
      </c>
      <c r="D253" s="62" t="s">
        <v>11</v>
      </c>
      <c r="E253" s="107"/>
      <c r="F253" s="63">
        <f t="shared" si="48"/>
        <v>0</v>
      </c>
      <c r="G253" s="64"/>
    </row>
    <row r="254" spans="1:7" s="23" customFormat="1" ht="23.4" customHeight="1">
      <c r="A254" s="24">
        <f t="shared" si="47"/>
        <v>40.04</v>
      </c>
      <c r="B254" s="25" t="s">
        <v>221</v>
      </c>
      <c r="C254" s="104">
        <v>9</v>
      </c>
      <c r="D254" s="62" t="s">
        <v>15</v>
      </c>
      <c r="E254" s="107"/>
      <c r="F254" s="63">
        <f t="shared" si="48"/>
        <v>0</v>
      </c>
      <c r="G254" s="64"/>
    </row>
    <row r="255" spans="1:7" s="23" customFormat="1" ht="15" customHeight="1">
      <c r="A255" s="24">
        <f t="shared" si="47"/>
        <v>40.049999999999997</v>
      </c>
      <c r="B255" s="25" t="s">
        <v>408</v>
      </c>
      <c r="C255" s="104">
        <v>4</v>
      </c>
      <c r="D255" s="62" t="s">
        <v>14</v>
      </c>
      <c r="E255" s="107"/>
      <c r="F255" s="63">
        <f t="shared" si="48"/>
        <v>0</v>
      </c>
      <c r="G255" s="64"/>
    </row>
    <row r="256" spans="1:7" s="23" customFormat="1" ht="15" customHeight="1">
      <c r="A256" s="24">
        <f t="shared" si="47"/>
        <v>40.06</v>
      </c>
      <c r="B256" s="25" t="s">
        <v>10</v>
      </c>
      <c r="C256" s="104">
        <v>121.95</v>
      </c>
      <c r="D256" s="62" t="s">
        <v>11</v>
      </c>
      <c r="E256" s="107"/>
      <c r="F256" s="63">
        <f t="shared" si="48"/>
        <v>0</v>
      </c>
      <c r="G256" s="64"/>
    </row>
    <row r="257" spans="1:7" s="23" customFormat="1" ht="15" customHeight="1">
      <c r="A257" s="24"/>
      <c r="B257" s="25"/>
      <c r="C257" s="61"/>
      <c r="D257" s="62"/>
      <c r="E257" s="107"/>
      <c r="F257" s="63"/>
      <c r="G257" s="64">
        <f>SUM(F250:F257)</f>
        <v>0</v>
      </c>
    </row>
    <row r="258" spans="1:7" s="99" customFormat="1" ht="18" customHeight="1">
      <c r="A258" s="98" t="s">
        <v>432</v>
      </c>
      <c r="B258" s="114" t="s">
        <v>433</v>
      </c>
      <c r="C258" s="115"/>
      <c r="D258" s="115"/>
      <c r="E258" s="115"/>
      <c r="F258" s="115"/>
      <c r="G258" s="116"/>
    </row>
    <row r="259" spans="1:7" s="23" customFormat="1" ht="15" customHeight="1">
      <c r="A259" s="31">
        <v>41</v>
      </c>
      <c r="B259" s="60" t="s">
        <v>0</v>
      </c>
      <c r="C259" s="61"/>
      <c r="D259" s="62"/>
      <c r="E259" s="107"/>
      <c r="F259" s="63"/>
      <c r="G259" s="64"/>
    </row>
    <row r="260" spans="1:7" s="23" customFormat="1" ht="15" customHeight="1">
      <c r="A260" s="24">
        <f>A259+0.01</f>
        <v>41.01</v>
      </c>
      <c r="B260" s="25" t="s">
        <v>71</v>
      </c>
      <c r="C260" s="104">
        <v>21.62</v>
      </c>
      <c r="D260" s="62" t="s">
        <v>11</v>
      </c>
      <c r="E260" s="107"/>
      <c r="F260" s="63">
        <f>ROUND(C260*E260,2)</f>
        <v>0</v>
      </c>
      <c r="G260" s="64"/>
    </row>
    <row r="261" spans="1:7" s="23" customFormat="1" ht="12.75" customHeight="1">
      <c r="A261" s="30"/>
      <c r="B261" s="26"/>
      <c r="C261" s="103"/>
      <c r="D261" s="72"/>
      <c r="E261" s="110"/>
      <c r="F261" s="65"/>
      <c r="G261" s="64">
        <f>SUM(F259:F261)</f>
        <v>0</v>
      </c>
    </row>
    <row r="262" spans="1:7" s="23" customFormat="1" ht="15" customHeight="1">
      <c r="A262" s="31">
        <v>42</v>
      </c>
      <c r="B262" s="60" t="s">
        <v>1</v>
      </c>
      <c r="C262" s="104"/>
      <c r="D262" s="62"/>
      <c r="E262" s="107"/>
      <c r="F262" s="63"/>
      <c r="G262" s="64"/>
    </row>
    <row r="263" spans="1:7" s="23" customFormat="1" ht="15" customHeight="1">
      <c r="A263" s="24">
        <f>A262+0.01</f>
        <v>42.01</v>
      </c>
      <c r="B263" s="25" t="s">
        <v>90</v>
      </c>
      <c r="C263" s="104">
        <v>6.48</v>
      </c>
      <c r="D263" s="62" t="s">
        <v>16</v>
      </c>
      <c r="E263" s="107"/>
      <c r="F263" s="63">
        <f>ROUND(C263*E263,2)</f>
        <v>0</v>
      </c>
      <c r="G263" s="64"/>
    </row>
    <row r="264" spans="1:7" s="23" customFormat="1" ht="15" customHeight="1">
      <c r="A264" s="24">
        <f t="shared" ref="A264:A268" si="49">A263+0.01</f>
        <v>42.02</v>
      </c>
      <c r="B264" s="25" t="s">
        <v>434</v>
      </c>
      <c r="C264" s="104">
        <v>6.42</v>
      </c>
      <c r="D264" s="62" t="s">
        <v>16</v>
      </c>
      <c r="E264" s="107"/>
      <c r="F264" s="63">
        <f t="shared" ref="F264:F268" si="50">ROUND(C264*E264,2)</f>
        <v>0</v>
      </c>
      <c r="G264" s="64"/>
    </row>
    <row r="265" spans="1:7" s="23" customFormat="1" ht="15" customHeight="1">
      <c r="A265" s="24">
        <f t="shared" si="49"/>
        <v>42.03</v>
      </c>
      <c r="B265" s="25" t="s">
        <v>66</v>
      </c>
      <c r="C265" s="104">
        <v>3.07</v>
      </c>
      <c r="D265" s="62" t="s">
        <v>16</v>
      </c>
      <c r="E265" s="107"/>
      <c r="F265" s="63">
        <f t="shared" si="50"/>
        <v>0</v>
      </c>
      <c r="G265" s="64"/>
    </row>
    <row r="266" spans="1:7" s="23" customFormat="1" ht="15" customHeight="1">
      <c r="A266" s="24">
        <f t="shared" si="49"/>
        <v>42.04</v>
      </c>
      <c r="B266" s="25" t="s">
        <v>91</v>
      </c>
      <c r="C266" s="104">
        <v>6.48</v>
      </c>
      <c r="D266" s="62" t="s">
        <v>18</v>
      </c>
      <c r="E266" s="107"/>
      <c r="F266" s="63">
        <f t="shared" si="50"/>
        <v>0</v>
      </c>
      <c r="G266" s="64"/>
    </row>
    <row r="267" spans="1:7" s="23" customFormat="1" ht="15" customHeight="1">
      <c r="A267" s="24">
        <f t="shared" si="49"/>
        <v>42.05</v>
      </c>
      <c r="B267" s="25" t="s">
        <v>93</v>
      </c>
      <c r="C267" s="104">
        <v>6.41</v>
      </c>
      <c r="D267" s="62" t="s">
        <v>18</v>
      </c>
      <c r="E267" s="107"/>
      <c r="F267" s="63">
        <f t="shared" si="50"/>
        <v>0</v>
      </c>
      <c r="G267" s="64"/>
    </row>
    <row r="268" spans="1:7" s="23" customFormat="1" ht="15" customHeight="1">
      <c r="A268" s="24">
        <f t="shared" si="49"/>
        <v>42.06</v>
      </c>
      <c r="B268" s="25" t="s">
        <v>58</v>
      </c>
      <c r="C268" s="104">
        <v>4.75</v>
      </c>
      <c r="D268" s="62" t="s">
        <v>17</v>
      </c>
      <c r="E268" s="107"/>
      <c r="F268" s="63">
        <f t="shared" si="50"/>
        <v>0</v>
      </c>
      <c r="G268" s="64"/>
    </row>
    <row r="269" spans="1:7" s="23" customFormat="1" ht="15" customHeight="1">
      <c r="A269" s="24"/>
      <c r="B269" s="25"/>
      <c r="C269" s="104"/>
      <c r="D269" s="62"/>
      <c r="E269" s="107"/>
      <c r="F269" s="63"/>
      <c r="G269" s="64">
        <f>SUM(F263:F269)</f>
        <v>0</v>
      </c>
    </row>
    <row r="270" spans="1:7" s="23" customFormat="1" ht="15" customHeight="1">
      <c r="A270" s="31">
        <v>43</v>
      </c>
      <c r="B270" s="60" t="s">
        <v>2</v>
      </c>
      <c r="C270" s="104"/>
      <c r="D270" s="62"/>
      <c r="E270" s="107"/>
      <c r="F270" s="63"/>
      <c r="G270" s="64"/>
    </row>
    <row r="271" spans="1:7" s="23" customFormat="1" ht="15" customHeight="1">
      <c r="A271" s="24">
        <f>A270+0.01</f>
        <v>43.01</v>
      </c>
      <c r="B271" s="25" t="s">
        <v>435</v>
      </c>
      <c r="C271" s="104">
        <v>0.5</v>
      </c>
      <c r="D271" s="62" t="s">
        <v>12</v>
      </c>
      <c r="E271" s="107"/>
      <c r="F271" s="63">
        <f>ROUND(C271*E271,2)</f>
        <v>0</v>
      </c>
      <c r="G271" s="64"/>
    </row>
    <row r="272" spans="1:7" s="23" customFormat="1" ht="15" customHeight="1">
      <c r="A272" s="24">
        <f t="shared" ref="A272:A278" si="51">A271+0.01</f>
        <v>43.02</v>
      </c>
      <c r="B272" s="25" t="s">
        <v>436</v>
      </c>
      <c r="C272" s="104">
        <v>0.04</v>
      </c>
      <c r="D272" s="62" t="s">
        <v>12</v>
      </c>
      <c r="E272" s="107"/>
      <c r="F272" s="63">
        <f t="shared" ref="F272:F278" si="52">ROUND(C272*E272,2)</f>
        <v>0</v>
      </c>
      <c r="G272" s="64"/>
    </row>
    <row r="273" spans="1:7" s="23" customFormat="1" ht="15" customHeight="1">
      <c r="A273" s="24">
        <f t="shared" si="51"/>
        <v>43.03</v>
      </c>
      <c r="B273" s="25" t="s">
        <v>416</v>
      </c>
      <c r="C273" s="104">
        <v>2.02</v>
      </c>
      <c r="D273" s="62" t="s">
        <v>12</v>
      </c>
      <c r="E273" s="107"/>
      <c r="F273" s="63">
        <f t="shared" si="52"/>
        <v>0</v>
      </c>
      <c r="G273" s="64"/>
    </row>
    <row r="274" spans="1:7" s="23" customFormat="1" ht="15" customHeight="1">
      <c r="A274" s="24">
        <f t="shared" si="51"/>
        <v>43.04</v>
      </c>
      <c r="B274" s="25" t="s">
        <v>417</v>
      </c>
      <c r="C274" s="104">
        <v>1.1499999999999999</v>
      </c>
      <c r="D274" s="62" t="s">
        <v>12</v>
      </c>
      <c r="E274" s="107"/>
      <c r="F274" s="63">
        <f t="shared" si="52"/>
        <v>0</v>
      </c>
      <c r="G274" s="64"/>
    </row>
    <row r="275" spans="1:7" s="23" customFormat="1" ht="15" customHeight="1">
      <c r="A275" s="24">
        <f t="shared" si="51"/>
        <v>43.05</v>
      </c>
      <c r="B275" s="25" t="s">
        <v>366</v>
      </c>
      <c r="C275" s="104">
        <v>0.6</v>
      </c>
      <c r="D275" s="62" t="s">
        <v>12</v>
      </c>
      <c r="E275" s="107"/>
      <c r="F275" s="63">
        <f t="shared" si="52"/>
        <v>0</v>
      </c>
      <c r="G275" s="64"/>
    </row>
    <row r="276" spans="1:7" s="23" customFormat="1" ht="15" customHeight="1">
      <c r="A276" s="24">
        <f t="shared" si="51"/>
        <v>43.06</v>
      </c>
      <c r="B276" s="25" t="s">
        <v>437</v>
      </c>
      <c r="C276" s="104">
        <v>0.63</v>
      </c>
      <c r="D276" s="62" t="s">
        <v>12</v>
      </c>
      <c r="E276" s="107"/>
      <c r="F276" s="63">
        <f t="shared" si="52"/>
        <v>0</v>
      </c>
      <c r="G276" s="64"/>
    </row>
    <row r="277" spans="1:7" s="23" customFormat="1" ht="15" customHeight="1">
      <c r="A277" s="24">
        <f t="shared" si="51"/>
        <v>43.07</v>
      </c>
      <c r="B277" s="25" t="s">
        <v>438</v>
      </c>
      <c r="C277" s="104">
        <v>0.41</v>
      </c>
      <c r="D277" s="62" t="s">
        <v>12</v>
      </c>
      <c r="E277" s="107"/>
      <c r="F277" s="63">
        <f t="shared" si="52"/>
        <v>0</v>
      </c>
      <c r="G277" s="64"/>
    </row>
    <row r="278" spans="1:7" s="23" customFormat="1" ht="15" customHeight="1">
      <c r="A278" s="24">
        <f t="shared" si="51"/>
        <v>43.08</v>
      </c>
      <c r="B278" s="25" t="s">
        <v>439</v>
      </c>
      <c r="C278" s="104">
        <v>0.41</v>
      </c>
      <c r="D278" s="62" t="s">
        <v>12</v>
      </c>
      <c r="E278" s="107"/>
      <c r="F278" s="63">
        <f t="shared" si="52"/>
        <v>0</v>
      </c>
      <c r="G278" s="64"/>
    </row>
    <row r="279" spans="1:7" s="23" customFormat="1" ht="15" customHeight="1">
      <c r="A279" s="24"/>
      <c r="B279" s="25"/>
      <c r="C279" s="104"/>
      <c r="D279" s="62"/>
      <c r="E279" s="107"/>
      <c r="F279" s="63"/>
      <c r="G279" s="64">
        <f>SUM(F271:F279)</f>
        <v>0</v>
      </c>
    </row>
    <row r="280" spans="1:7" s="23" customFormat="1" ht="15" customHeight="1">
      <c r="A280" s="31">
        <v>44</v>
      </c>
      <c r="B280" s="60" t="s">
        <v>56</v>
      </c>
      <c r="C280" s="104"/>
      <c r="D280" s="62"/>
      <c r="E280" s="107"/>
      <c r="F280" s="63"/>
      <c r="G280" s="64"/>
    </row>
    <row r="281" spans="1:7" s="23" customFormat="1" ht="15" customHeight="1">
      <c r="A281" s="24">
        <f>A280+0.01</f>
        <v>44.01</v>
      </c>
      <c r="B281" s="25" t="s">
        <v>394</v>
      </c>
      <c r="C281" s="104">
        <v>0.9</v>
      </c>
      <c r="D281" s="62" t="s">
        <v>11</v>
      </c>
      <c r="E281" s="107"/>
      <c r="F281" s="63">
        <f>ROUND(C281*E281,2)</f>
        <v>0</v>
      </c>
      <c r="G281" s="64"/>
    </row>
    <row r="282" spans="1:7" s="23" customFormat="1" ht="15" customHeight="1">
      <c r="A282" s="24">
        <f t="shared" ref="A282:A283" si="53">A281+0.01</f>
        <v>44.02</v>
      </c>
      <c r="B282" s="25" t="s">
        <v>361</v>
      </c>
      <c r="C282" s="104">
        <v>6.72</v>
      </c>
      <c r="D282" s="62" t="s">
        <v>11</v>
      </c>
      <c r="E282" s="107"/>
      <c r="F282" s="63">
        <f t="shared" ref="F282:F283" si="54">ROUND(C282*E282,2)</f>
        <v>0</v>
      </c>
      <c r="G282" s="64"/>
    </row>
    <row r="283" spans="1:7" s="23" customFormat="1" ht="15" customHeight="1">
      <c r="A283" s="24">
        <f t="shared" si="53"/>
        <v>44.03</v>
      </c>
      <c r="B283" s="25" t="s">
        <v>362</v>
      </c>
      <c r="C283" s="104">
        <v>46.22</v>
      </c>
      <c r="D283" s="62" t="s">
        <v>11</v>
      </c>
      <c r="E283" s="107"/>
      <c r="F283" s="63">
        <f t="shared" si="54"/>
        <v>0</v>
      </c>
      <c r="G283" s="64"/>
    </row>
    <row r="284" spans="1:7" s="23" customFormat="1" ht="15" customHeight="1">
      <c r="A284" s="24"/>
      <c r="B284" s="25"/>
      <c r="C284" s="104"/>
      <c r="D284" s="62"/>
      <c r="E284" s="107"/>
      <c r="F284" s="63"/>
      <c r="G284" s="64">
        <f>SUM(F280:F284)</f>
        <v>0</v>
      </c>
    </row>
    <row r="285" spans="1:7" s="23" customFormat="1" ht="15" customHeight="1">
      <c r="A285" s="31">
        <v>45</v>
      </c>
      <c r="B285" s="60" t="s">
        <v>3</v>
      </c>
      <c r="C285" s="104"/>
      <c r="D285" s="62"/>
      <c r="E285" s="107"/>
      <c r="F285" s="63"/>
      <c r="G285" s="64"/>
    </row>
    <row r="286" spans="1:7" s="23" customFormat="1" ht="15" customHeight="1">
      <c r="A286" s="24">
        <f t="shared" ref="A286:A291" si="55">A285+0.01</f>
        <v>45.01</v>
      </c>
      <c r="B286" s="25" t="s">
        <v>370</v>
      </c>
      <c r="C286" s="104">
        <v>42.55</v>
      </c>
      <c r="D286" s="62" t="s">
        <v>11</v>
      </c>
      <c r="E286" s="107"/>
      <c r="F286" s="63">
        <f t="shared" ref="F286" si="56">ROUND(C286*E286,2)</f>
        <v>0</v>
      </c>
      <c r="G286" s="64"/>
    </row>
    <row r="287" spans="1:7" s="23" customFormat="1" ht="15" customHeight="1">
      <c r="A287" s="24">
        <f t="shared" si="55"/>
        <v>45.02</v>
      </c>
      <c r="B287" s="25" t="s">
        <v>96</v>
      </c>
      <c r="C287" s="104">
        <v>52.59</v>
      </c>
      <c r="D287" s="62" t="s">
        <v>11</v>
      </c>
      <c r="E287" s="107"/>
      <c r="F287" s="63">
        <f t="shared" ref="F287:F290" si="57">ROUND(C287*E287,2)</f>
        <v>0</v>
      </c>
      <c r="G287" s="64"/>
    </row>
    <row r="288" spans="1:7" s="23" customFormat="1" ht="15" customHeight="1">
      <c r="A288" s="24">
        <f t="shared" si="55"/>
        <v>45.03</v>
      </c>
      <c r="B288" s="25" t="s">
        <v>59</v>
      </c>
      <c r="C288" s="104">
        <v>19.329999999999998</v>
      </c>
      <c r="D288" s="62" t="s">
        <v>11</v>
      </c>
      <c r="E288" s="107"/>
      <c r="F288" s="63">
        <f t="shared" si="57"/>
        <v>0</v>
      </c>
      <c r="G288" s="64"/>
    </row>
    <row r="289" spans="1:7" s="23" customFormat="1" ht="15" customHeight="1">
      <c r="A289" s="24">
        <f t="shared" si="55"/>
        <v>45.04</v>
      </c>
      <c r="B289" s="25" t="s">
        <v>64</v>
      </c>
      <c r="C289" s="104">
        <v>31.99</v>
      </c>
      <c r="D289" s="62" t="s">
        <v>11</v>
      </c>
      <c r="E289" s="107"/>
      <c r="F289" s="63">
        <f t="shared" si="57"/>
        <v>0</v>
      </c>
      <c r="G289" s="64"/>
    </row>
    <row r="290" spans="1:7" s="23" customFormat="1" ht="15" customHeight="1">
      <c r="A290" s="24">
        <f t="shared" si="55"/>
        <v>45.05</v>
      </c>
      <c r="B290" s="25" t="s">
        <v>124</v>
      </c>
      <c r="C290" s="104">
        <v>10.56</v>
      </c>
      <c r="D290" s="62" t="s">
        <v>11</v>
      </c>
      <c r="E290" s="107"/>
      <c r="F290" s="63">
        <f t="shared" si="57"/>
        <v>0</v>
      </c>
      <c r="G290" s="64"/>
    </row>
    <row r="291" spans="1:7" s="23" customFormat="1" ht="15" customHeight="1">
      <c r="A291" s="24">
        <f t="shared" si="55"/>
        <v>45.06</v>
      </c>
      <c r="B291" s="25" t="s">
        <v>21</v>
      </c>
      <c r="C291" s="104">
        <v>124.2</v>
      </c>
      <c r="D291" s="62" t="s">
        <v>15</v>
      </c>
      <c r="E291" s="107"/>
      <c r="F291" s="63">
        <f>ROUND(C291*E291,2)</f>
        <v>0</v>
      </c>
      <c r="G291" s="64"/>
    </row>
    <row r="292" spans="1:7" s="23" customFormat="1" ht="15" customHeight="1">
      <c r="A292" s="24"/>
      <c r="B292" s="25"/>
      <c r="C292" s="104"/>
      <c r="D292" s="62"/>
      <c r="E292" s="107"/>
      <c r="F292" s="63"/>
      <c r="G292" s="64">
        <f>SUM(F285:F292)</f>
        <v>0</v>
      </c>
    </row>
    <row r="293" spans="1:7" s="23" customFormat="1" ht="15" customHeight="1">
      <c r="A293" s="31">
        <v>46</v>
      </c>
      <c r="B293" s="60" t="s">
        <v>4</v>
      </c>
      <c r="C293" s="104"/>
      <c r="D293" s="62"/>
      <c r="E293" s="107"/>
      <c r="F293" s="63"/>
      <c r="G293" s="64"/>
    </row>
    <row r="294" spans="1:7" s="23" customFormat="1" ht="15" customHeight="1">
      <c r="A294" s="24">
        <f>A293+0.01</f>
        <v>46.01</v>
      </c>
      <c r="B294" s="25" t="s">
        <v>97</v>
      </c>
      <c r="C294" s="104">
        <v>21.62</v>
      </c>
      <c r="D294" s="62" t="s">
        <v>11</v>
      </c>
      <c r="E294" s="107"/>
      <c r="F294" s="63">
        <f>ROUND(C294*E294,2)</f>
        <v>0</v>
      </c>
      <c r="G294" s="64"/>
    </row>
    <row r="295" spans="1:7" s="23" customFormat="1" ht="15" customHeight="1">
      <c r="A295" s="24"/>
      <c r="B295" s="25"/>
      <c r="C295" s="104"/>
      <c r="D295" s="62"/>
      <c r="E295" s="107"/>
      <c r="F295" s="63"/>
      <c r="G295" s="64">
        <f>SUM(F293:F295)</f>
        <v>0</v>
      </c>
    </row>
    <row r="296" spans="1:7" s="23" customFormat="1" ht="15" customHeight="1">
      <c r="A296" s="31">
        <v>47</v>
      </c>
      <c r="B296" s="60" t="s">
        <v>5</v>
      </c>
      <c r="C296" s="104"/>
      <c r="D296" s="62"/>
      <c r="E296" s="107"/>
      <c r="F296" s="63"/>
      <c r="G296" s="64"/>
    </row>
    <row r="297" spans="1:7" s="23" customFormat="1" ht="36.6" customHeight="1">
      <c r="A297" s="24">
        <f>A296+0.01</f>
        <v>47.01</v>
      </c>
      <c r="B297" s="25" t="s">
        <v>458</v>
      </c>
      <c r="C297" s="104">
        <v>17.86</v>
      </c>
      <c r="D297" s="62" t="s">
        <v>11</v>
      </c>
      <c r="E297" s="107"/>
      <c r="F297" s="63">
        <f>ROUND(C297*E297,2)</f>
        <v>0</v>
      </c>
      <c r="G297" s="64"/>
    </row>
    <row r="298" spans="1:7" s="23" customFormat="1" ht="15" customHeight="1">
      <c r="A298" s="24"/>
      <c r="B298" s="25"/>
      <c r="C298" s="104"/>
      <c r="D298" s="62"/>
      <c r="E298" s="107"/>
      <c r="F298" s="63"/>
      <c r="G298" s="64">
        <f>SUM(F297:F298)</f>
        <v>0</v>
      </c>
    </row>
    <row r="299" spans="1:7" s="23" customFormat="1" ht="15" customHeight="1">
      <c r="A299" s="31">
        <v>48</v>
      </c>
      <c r="B299" s="60" t="s">
        <v>6</v>
      </c>
      <c r="C299" s="104"/>
      <c r="D299" s="62"/>
      <c r="E299" s="107"/>
      <c r="F299" s="63"/>
      <c r="G299" s="64"/>
    </row>
    <row r="300" spans="1:7" s="23" customFormat="1" ht="24" customHeight="1">
      <c r="A300" s="24">
        <f>A299+0.01</f>
        <v>48.01</v>
      </c>
      <c r="B300" s="25" t="s">
        <v>245</v>
      </c>
      <c r="C300" s="104">
        <v>3.36</v>
      </c>
      <c r="D300" s="62" t="s">
        <v>11</v>
      </c>
      <c r="E300" s="107"/>
      <c r="F300" s="63">
        <f>ROUND(C300*E300,2)</f>
        <v>0</v>
      </c>
      <c r="G300" s="64"/>
    </row>
    <row r="301" spans="1:7" s="23" customFormat="1" ht="15" customHeight="1">
      <c r="A301" s="24"/>
      <c r="B301" s="25"/>
      <c r="C301" s="104"/>
      <c r="D301" s="62"/>
      <c r="E301" s="107"/>
      <c r="F301" s="63"/>
      <c r="G301" s="64">
        <f>SUM(F300:F301)</f>
        <v>0</v>
      </c>
    </row>
    <row r="302" spans="1:7" s="23" customFormat="1" ht="15" customHeight="1">
      <c r="A302" s="31">
        <v>49</v>
      </c>
      <c r="B302" s="60" t="s">
        <v>7</v>
      </c>
      <c r="C302" s="104"/>
      <c r="D302" s="62"/>
      <c r="E302" s="107"/>
      <c r="F302" s="63"/>
      <c r="G302" s="64"/>
    </row>
    <row r="303" spans="1:7" s="23" customFormat="1" ht="25.2" customHeight="1">
      <c r="A303" s="24">
        <f>A302+0.01</f>
        <v>49.01</v>
      </c>
      <c r="B303" s="25" t="s">
        <v>440</v>
      </c>
      <c r="C303" s="104">
        <v>9.02</v>
      </c>
      <c r="D303" s="62" t="s">
        <v>11</v>
      </c>
      <c r="E303" s="107"/>
      <c r="F303" s="63">
        <f>ROUND(C303*E303,2)</f>
        <v>0</v>
      </c>
      <c r="G303" s="64"/>
    </row>
    <row r="304" spans="1:7" s="23" customFormat="1" ht="15" customHeight="1">
      <c r="A304" s="24"/>
      <c r="B304" s="25"/>
      <c r="C304" s="104"/>
      <c r="D304" s="62"/>
      <c r="E304" s="107"/>
      <c r="F304" s="63"/>
      <c r="G304" s="64">
        <f>SUM(F303:F304)</f>
        <v>0</v>
      </c>
    </row>
    <row r="305" spans="1:7" s="23" customFormat="1" ht="15" customHeight="1">
      <c r="A305" s="31">
        <v>50</v>
      </c>
      <c r="B305" s="60" t="s">
        <v>428</v>
      </c>
      <c r="C305" s="104"/>
      <c r="D305" s="62"/>
      <c r="E305" s="107"/>
      <c r="F305" s="63"/>
      <c r="G305" s="64"/>
    </row>
    <row r="306" spans="1:7" s="23" customFormat="1" ht="26.4" customHeight="1">
      <c r="A306" s="24">
        <f>A305+0.01</f>
        <v>50.01</v>
      </c>
      <c r="B306" s="25" t="s">
        <v>442</v>
      </c>
      <c r="C306" s="104">
        <v>28.56</v>
      </c>
      <c r="D306" s="62" t="s">
        <v>11</v>
      </c>
      <c r="E306" s="107"/>
      <c r="F306" s="63">
        <f>ROUND(C306*E306,2)</f>
        <v>0</v>
      </c>
      <c r="G306" s="64"/>
    </row>
    <row r="307" spans="1:7" s="23" customFormat="1" ht="15" customHeight="1">
      <c r="A307" s="24">
        <f>A306+0.01</f>
        <v>50.02</v>
      </c>
      <c r="B307" s="25" t="s">
        <v>375</v>
      </c>
      <c r="C307" s="104">
        <v>9.1999999999999993</v>
      </c>
      <c r="D307" s="62" t="s">
        <v>15</v>
      </c>
      <c r="E307" s="107"/>
      <c r="F307" s="63">
        <f t="shared" ref="F307:F309" si="58">ROUND(C307*E307,2)</f>
        <v>0</v>
      </c>
      <c r="G307" s="64"/>
    </row>
    <row r="308" spans="1:7" s="23" customFormat="1" ht="15" customHeight="1">
      <c r="A308" s="24">
        <f t="shared" ref="A308:A309" si="59">A307+0.01</f>
        <v>50.03</v>
      </c>
      <c r="B308" s="25" t="s">
        <v>443</v>
      </c>
      <c r="C308" s="104">
        <v>4.5999999999999996</v>
      </c>
      <c r="D308" s="62" t="s">
        <v>15</v>
      </c>
      <c r="E308" s="107"/>
      <c r="F308" s="63">
        <f t="shared" si="58"/>
        <v>0</v>
      </c>
      <c r="G308" s="64"/>
    </row>
    <row r="309" spans="1:7" s="23" customFormat="1" ht="15" customHeight="1">
      <c r="A309" s="24">
        <f t="shared" si="59"/>
        <v>50.04</v>
      </c>
      <c r="B309" s="25" t="s">
        <v>99</v>
      </c>
      <c r="C309" s="104">
        <v>10</v>
      </c>
      <c r="D309" s="62" t="s">
        <v>15</v>
      </c>
      <c r="E309" s="107"/>
      <c r="F309" s="63">
        <f t="shared" si="58"/>
        <v>0</v>
      </c>
      <c r="G309" s="64"/>
    </row>
    <row r="310" spans="1:7" s="23" customFormat="1" ht="15" customHeight="1">
      <c r="A310" s="24"/>
      <c r="B310" s="25"/>
      <c r="C310" s="104"/>
      <c r="D310" s="62"/>
      <c r="E310" s="107"/>
      <c r="F310" s="63"/>
      <c r="G310" s="64">
        <f>SUM(F306:F310)</f>
        <v>0</v>
      </c>
    </row>
    <row r="311" spans="1:7" s="23" customFormat="1" ht="15" customHeight="1">
      <c r="A311" s="31">
        <v>51</v>
      </c>
      <c r="B311" s="60" t="s">
        <v>429</v>
      </c>
      <c r="C311" s="104"/>
      <c r="D311" s="62"/>
      <c r="E311" s="107"/>
      <c r="F311" s="63"/>
      <c r="G311" s="64"/>
    </row>
    <row r="312" spans="1:7" s="23" customFormat="1" ht="15" customHeight="1">
      <c r="A312" s="24">
        <f>A311+0.01</f>
        <v>51.01</v>
      </c>
      <c r="B312" s="25" t="s">
        <v>100</v>
      </c>
      <c r="C312" s="104">
        <v>114.47</v>
      </c>
      <c r="D312" s="62" t="s">
        <v>11</v>
      </c>
      <c r="E312" s="107"/>
      <c r="F312" s="63">
        <f>ROUND(C312*E312,2)</f>
        <v>0</v>
      </c>
      <c r="G312" s="64"/>
    </row>
    <row r="313" spans="1:7" s="23" customFormat="1" ht="15" customHeight="1">
      <c r="A313" s="24"/>
      <c r="B313" s="25"/>
      <c r="C313" s="104"/>
      <c r="D313" s="62"/>
      <c r="E313" s="107"/>
      <c r="F313" s="63"/>
      <c r="G313" s="64">
        <f>SUM(F312:F313)</f>
        <v>0</v>
      </c>
    </row>
    <row r="314" spans="1:7" s="23" customFormat="1" ht="15" customHeight="1">
      <c r="A314" s="31">
        <v>52</v>
      </c>
      <c r="B314" s="60" t="s">
        <v>9</v>
      </c>
      <c r="C314" s="104"/>
      <c r="D314" s="62"/>
      <c r="E314" s="107"/>
      <c r="F314" s="63"/>
      <c r="G314" s="64"/>
    </row>
    <row r="315" spans="1:7" s="23" customFormat="1" ht="15" customHeight="1">
      <c r="A315" s="24">
        <f>A314+0.01</f>
        <v>52.01</v>
      </c>
      <c r="B315" s="25" t="s">
        <v>135</v>
      </c>
      <c r="C315" s="104">
        <v>2.25</v>
      </c>
      <c r="D315" s="62" t="s">
        <v>11</v>
      </c>
      <c r="E315" s="107"/>
      <c r="F315" s="63">
        <f>ROUND(C315*E315,2)</f>
        <v>0</v>
      </c>
      <c r="G315" s="64"/>
    </row>
    <row r="316" spans="1:7" s="23" customFormat="1" ht="15" customHeight="1">
      <c r="A316" s="24">
        <f t="shared" ref="A316:A319" si="60">A315+0.01</f>
        <v>52.02</v>
      </c>
      <c r="B316" s="25" t="s">
        <v>453</v>
      </c>
      <c r="C316" s="104">
        <v>4.5999999999999996</v>
      </c>
      <c r="D316" s="62" t="s">
        <v>11</v>
      </c>
      <c r="E316" s="107"/>
      <c r="F316" s="63">
        <f t="shared" ref="F316:F319" si="61">ROUND(C316*E316,2)</f>
        <v>0</v>
      </c>
      <c r="G316" s="64"/>
    </row>
    <row r="317" spans="1:7" s="23" customFormat="1" ht="15" customHeight="1">
      <c r="A317" s="24">
        <f t="shared" si="60"/>
        <v>52.03</v>
      </c>
      <c r="B317" s="25" t="s">
        <v>444</v>
      </c>
      <c r="C317" s="104">
        <v>1</v>
      </c>
      <c r="D317" s="62" t="s">
        <v>14</v>
      </c>
      <c r="E317" s="107"/>
      <c r="F317" s="63">
        <f t="shared" si="61"/>
        <v>0</v>
      </c>
      <c r="G317" s="64"/>
    </row>
    <row r="318" spans="1:7" s="23" customFormat="1" ht="15" customHeight="1">
      <c r="A318" s="24">
        <f t="shared" si="60"/>
        <v>52.04</v>
      </c>
      <c r="B318" s="25" t="s">
        <v>445</v>
      </c>
      <c r="C318" s="104">
        <v>1</v>
      </c>
      <c r="D318" s="62" t="s">
        <v>14</v>
      </c>
      <c r="E318" s="107"/>
      <c r="F318" s="63">
        <f t="shared" si="61"/>
        <v>0</v>
      </c>
      <c r="G318" s="64"/>
    </row>
    <row r="319" spans="1:7" s="23" customFormat="1" ht="15" customHeight="1">
      <c r="A319" s="24">
        <f t="shared" si="60"/>
        <v>52.05</v>
      </c>
      <c r="B319" s="25" t="s">
        <v>10</v>
      </c>
      <c r="C319" s="104">
        <v>1</v>
      </c>
      <c r="D319" s="62" t="s">
        <v>446</v>
      </c>
      <c r="E319" s="107"/>
      <c r="F319" s="63">
        <f t="shared" si="61"/>
        <v>0</v>
      </c>
      <c r="G319" s="64"/>
    </row>
    <row r="320" spans="1:7" s="23" customFormat="1" ht="15" customHeight="1">
      <c r="A320" s="24"/>
      <c r="B320" s="25"/>
      <c r="C320" s="104"/>
      <c r="D320" s="62"/>
      <c r="E320" s="107"/>
      <c r="F320" s="63"/>
      <c r="G320" s="64">
        <f>SUM(F314:F320)</f>
        <v>0</v>
      </c>
    </row>
    <row r="321" spans="1:7" s="99" customFormat="1" ht="18" customHeight="1">
      <c r="A321" s="98" t="s">
        <v>447</v>
      </c>
      <c r="B321" s="114" t="s">
        <v>454</v>
      </c>
      <c r="C321" s="115"/>
      <c r="D321" s="115"/>
      <c r="E321" s="115"/>
      <c r="F321" s="115"/>
      <c r="G321" s="116"/>
    </row>
    <row r="322" spans="1:7" s="23" customFormat="1" ht="15" customHeight="1">
      <c r="A322" s="31">
        <v>53</v>
      </c>
      <c r="B322" s="60" t="s">
        <v>0</v>
      </c>
      <c r="C322" s="61"/>
      <c r="D322" s="62"/>
      <c r="E322" s="107"/>
      <c r="F322" s="63"/>
      <c r="G322" s="64"/>
    </row>
    <row r="323" spans="1:7" s="23" customFormat="1" ht="15" customHeight="1">
      <c r="A323" s="24">
        <f>A322+0.01</f>
        <v>53.01</v>
      </c>
      <c r="B323" s="25" t="s">
        <v>71</v>
      </c>
      <c r="C323" s="104">
        <v>114.09</v>
      </c>
      <c r="D323" s="62" t="s">
        <v>11</v>
      </c>
      <c r="E323" s="107"/>
      <c r="F323" s="63">
        <f>ROUND(C323*E323,2)</f>
        <v>0</v>
      </c>
      <c r="G323" s="64"/>
    </row>
    <row r="324" spans="1:7" s="23" customFormat="1" ht="15" customHeight="1">
      <c r="A324" s="24"/>
      <c r="B324" s="25"/>
      <c r="C324" s="104"/>
      <c r="D324" s="62"/>
      <c r="E324" s="107"/>
      <c r="F324" s="63"/>
      <c r="G324" s="64">
        <f>SUM(F322:F324)</f>
        <v>0</v>
      </c>
    </row>
    <row r="325" spans="1:7" s="23" customFormat="1" ht="15" customHeight="1">
      <c r="A325" s="31">
        <v>54</v>
      </c>
      <c r="B325" s="60" t="s">
        <v>1</v>
      </c>
      <c r="C325" s="104"/>
      <c r="D325" s="62"/>
      <c r="E325" s="107"/>
      <c r="F325" s="63"/>
      <c r="G325" s="64"/>
    </row>
    <row r="326" spans="1:7" s="23" customFormat="1" ht="15" customHeight="1">
      <c r="A326" s="24">
        <f>A325+0.01</f>
        <v>54.01</v>
      </c>
      <c r="B326" s="25" t="s">
        <v>90</v>
      </c>
      <c r="C326" s="104">
        <v>24.88</v>
      </c>
      <c r="D326" s="62" t="s">
        <v>16</v>
      </c>
      <c r="E326" s="107"/>
      <c r="F326" s="63">
        <f t="shared" ref="F326:F331" si="62">ROUND(C326*E326,2)</f>
        <v>0</v>
      </c>
      <c r="G326" s="64"/>
    </row>
    <row r="327" spans="1:7" s="23" customFormat="1" ht="15" customHeight="1">
      <c r="A327" s="24">
        <f t="shared" ref="A327:A331" si="63">A326+0.01</f>
        <v>54.02</v>
      </c>
      <c r="B327" s="25" t="s">
        <v>92</v>
      </c>
      <c r="C327" s="104">
        <v>20.27</v>
      </c>
      <c r="D327" s="62" t="s">
        <v>16</v>
      </c>
      <c r="E327" s="107"/>
      <c r="F327" s="63">
        <f t="shared" si="62"/>
        <v>0</v>
      </c>
      <c r="G327" s="64"/>
    </row>
    <row r="328" spans="1:7" s="23" customFormat="1" ht="15" customHeight="1">
      <c r="A328" s="24">
        <f t="shared" si="63"/>
        <v>54.03</v>
      </c>
      <c r="B328" s="25" t="s">
        <v>66</v>
      </c>
      <c r="C328" s="104">
        <v>21.59</v>
      </c>
      <c r="D328" s="62" t="s">
        <v>16</v>
      </c>
      <c r="E328" s="107"/>
      <c r="F328" s="63">
        <f t="shared" si="62"/>
        <v>0</v>
      </c>
      <c r="G328" s="64"/>
    </row>
    <row r="329" spans="1:7" s="23" customFormat="1" ht="15" customHeight="1">
      <c r="A329" s="24">
        <f t="shared" si="63"/>
        <v>54.04</v>
      </c>
      <c r="B329" s="25" t="s">
        <v>91</v>
      </c>
      <c r="C329" s="104">
        <v>35.25</v>
      </c>
      <c r="D329" s="62" t="s">
        <v>18</v>
      </c>
      <c r="E329" s="107"/>
      <c r="F329" s="63">
        <f t="shared" si="62"/>
        <v>0</v>
      </c>
      <c r="G329" s="64"/>
    </row>
    <row r="330" spans="1:7" s="23" customFormat="1" ht="15" customHeight="1">
      <c r="A330" s="24">
        <f t="shared" si="63"/>
        <v>54.05</v>
      </c>
      <c r="B330" s="25" t="s">
        <v>93</v>
      </c>
      <c r="C330" s="104">
        <v>21.04</v>
      </c>
      <c r="D330" s="62" t="s">
        <v>18</v>
      </c>
      <c r="E330" s="107"/>
      <c r="F330" s="63">
        <f t="shared" si="62"/>
        <v>0</v>
      </c>
      <c r="G330" s="64"/>
    </row>
    <row r="331" spans="1:7" s="23" customFormat="1" ht="15" customHeight="1">
      <c r="A331" s="24">
        <f t="shared" si="63"/>
        <v>54.06</v>
      </c>
      <c r="B331" s="25" t="s">
        <v>58</v>
      </c>
      <c r="C331" s="104">
        <v>25.23</v>
      </c>
      <c r="D331" s="62" t="s">
        <v>17</v>
      </c>
      <c r="E331" s="107"/>
      <c r="F331" s="63">
        <f t="shared" si="62"/>
        <v>0</v>
      </c>
      <c r="G331" s="64"/>
    </row>
    <row r="332" spans="1:7" s="23" customFormat="1" ht="15" customHeight="1">
      <c r="A332" s="24"/>
      <c r="B332" s="25"/>
      <c r="C332" s="104"/>
      <c r="D332" s="62"/>
      <c r="E332" s="107"/>
      <c r="F332" s="63"/>
      <c r="G332" s="64">
        <f>SUM(F326:F332)</f>
        <v>0</v>
      </c>
    </row>
    <row r="333" spans="1:7" s="23" customFormat="1" ht="15" customHeight="1">
      <c r="A333" s="31">
        <v>55</v>
      </c>
      <c r="B333" s="60" t="s">
        <v>2</v>
      </c>
      <c r="C333" s="104"/>
      <c r="D333" s="62"/>
      <c r="E333" s="107"/>
      <c r="F333" s="63"/>
      <c r="G333" s="64"/>
    </row>
    <row r="334" spans="1:7" s="23" customFormat="1" ht="15" customHeight="1">
      <c r="A334" s="24">
        <f t="shared" ref="A334:A346" si="64">A333+0.01</f>
        <v>55.01</v>
      </c>
      <c r="B334" s="25" t="s">
        <v>414</v>
      </c>
      <c r="C334" s="104">
        <v>0.42</v>
      </c>
      <c r="D334" s="62" t="s">
        <v>12</v>
      </c>
      <c r="E334" s="107"/>
      <c r="F334" s="63">
        <f>ROUND(C334*E334,2)</f>
        <v>0</v>
      </c>
      <c r="G334" s="64"/>
    </row>
    <row r="335" spans="1:7" s="23" customFormat="1" ht="15" customHeight="1">
      <c r="A335" s="24">
        <f t="shared" si="64"/>
        <v>55.02</v>
      </c>
      <c r="B335" s="25" t="s">
        <v>435</v>
      </c>
      <c r="C335" s="104">
        <v>0.96</v>
      </c>
      <c r="D335" s="62" t="s">
        <v>12</v>
      </c>
      <c r="E335" s="107"/>
      <c r="F335" s="63">
        <f t="shared" ref="F335:F346" si="65">ROUND(C335*E335,2)</f>
        <v>0</v>
      </c>
      <c r="G335" s="64"/>
    </row>
    <row r="336" spans="1:7" s="23" customFormat="1" ht="15" customHeight="1">
      <c r="A336" s="24">
        <f t="shared" si="64"/>
        <v>55.03</v>
      </c>
      <c r="B336" s="25" t="s">
        <v>416</v>
      </c>
      <c r="C336" s="104">
        <v>3.76</v>
      </c>
      <c r="D336" s="62" t="s">
        <v>12</v>
      </c>
      <c r="E336" s="107"/>
      <c r="F336" s="63">
        <f t="shared" si="65"/>
        <v>0</v>
      </c>
      <c r="G336" s="64"/>
    </row>
    <row r="337" spans="1:7" s="23" customFormat="1" ht="15" customHeight="1">
      <c r="A337" s="24">
        <f t="shared" si="64"/>
        <v>55.04</v>
      </c>
      <c r="B337" s="25" t="s">
        <v>418</v>
      </c>
      <c r="C337" s="104">
        <v>6.76</v>
      </c>
      <c r="D337" s="62" t="s">
        <v>12</v>
      </c>
      <c r="E337" s="107"/>
      <c r="F337" s="63">
        <f t="shared" si="65"/>
        <v>0</v>
      </c>
      <c r="G337" s="64"/>
    </row>
    <row r="338" spans="1:7" s="23" customFormat="1" ht="15" customHeight="1">
      <c r="A338" s="24">
        <f t="shared" si="64"/>
        <v>55.05</v>
      </c>
      <c r="B338" s="25" t="s">
        <v>419</v>
      </c>
      <c r="C338" s="104">
        <v>1.92</v>
      </c>
      <c r="D338" s="62" t="s">
        <v>12</v>
      </c>
      <c r="E338" s="107"/>
      <c r="F338" s="63">
        <f t="shared" si="65"/>
        <v>0</v>
      </c>
      <c r="G338" s="64"/>
    </row>
    <row r="339" spans="1:7" s="23" customFormat="1" ht="15" customHeight="1">
      <c r="A339" s="24">
        <f t="shared" si="64"/>
        <v>55.06</v>
      </c>
      <c r="B339" s="25" t="s">
        <v>420</v>
      </c>
      <c r="C339" s="104">
        <v>0.36</v>
      </c>
      <c r="D339" s="62" t="s">
        <v>12</v>
      </c>
      <c r="E339" s="107"/>
      <c r="F339" s="63">
        <f t="shared" si="65"/>
        <v>0</v>
      </c>
      <c r="G339" s="64"/>
    </row>
    <row r="340" spans="1:7" s="23" customFormat="1" ht="22.8" customHeight="1">
      <c r="A340" s="24">
        <f t="shared" si="64"/>
        <v>55.07</v>
      </c>
      <c r="B340" s="25" t="s">
        <v>448</v>
      </c>
      <c r="C340" s="104">
        <v>0.89</v>
      </c>
      <c r="D340" s="62" t="s">
        <v>12</v>
      </c>
      <c r="E340" s="107"/>
      <c r="F340" s="63">
        <f t="shared" si="65"/>
        <v>0</v>
      </c>
      <c r="G340" s="64"/>
    </row>
    <row r="341" spans="1:7" s="23" customFormat="1" ht="15" customHeight="1">
      <c r="A341" s="24">
        <f t="shared" si="64"/>
        <v>55.08</v>
      </c>
      <c r="B341" s="25" t="s">
        <v>125</v>
      </c>
      <c r="C341" s="104">
        <v>2.68</v>
      </c>
      <c r="D341" s="62" t="s">
        <v>12</v>
      </c>
      <c r="E341" s="107"/>
      <c r="F341" s="63">
        <f t="shared" si="65"/>
        <v>0</v>
      </c>
      <c r="G341" s="64"/>
    </row>
    <row r="342" spans="1:7" s="23" customFormat="1" ht="15" customHeight="1">
      <c r="A342" s="24">
        <f t="shared" si="64"/>
        <v>55.09</v>
      </c>
      <c r="B342" s="25" t="s">
        <v>219</v>
      </c>
      <c r="C342" s="104">
        <v>0.12</v>
      </c>
      <c r="D342" s="62" t="s">
        <v>12</v>
      </c>
      <c r="E342" s="107"/>
      <c r="F342" s="63">
        <f t="shared" si="65"/>
        <v>0</v>
      </c>
      <c r="G342" s="64"/>
    </row>
    <row r="343" spans="1:7" s="23" customFormat="1" ht="15" customHeight="1">
      <c r="A343" s="24">
        <f t="shared" si="64"/>
        <v>55.1</v>
      </c>
      <c r="B343" s="25" t="s">
        <v>126</v>
      </c>
      <c r="C343" s="104">
        <v>0.68</v>
      </c>
      <c r="D343" s="62" t="s">
        <v>12</v>
      </c>
      <c r="E343" s="107"/>
      <c r="F343" s="63">
        <f t="shared" si="65"/>
        <v>0</v>
      </c>
      <c r="G343" s="64"/>
    </row>
    <row r="344" spans="1:7" s="23" customFormat="1" ht="15" customHeight="1">
      <c r="A344" s="24">
        <f t="shared" si="64"/>
        <v>55.11</v>
      </c>
      <c r="B344" s="25" t="s">
        <v>148</v>
      </c>
      <c r="C344" s="104">
        <v>2.56</v>
      </c>
      <c r="D344" s="62" t="s">
        <v>12</v>
      </c>
      <c r="E344" s="107"/>
      <c r="F344" s="63">
        <f t="shared" si="65"/>
        <v>0</v>
      </c>
      <c r="G344" s="64"/>
    </row>
    <row r="345" spans="1:7" s="23" customFormat="1" ht="15" customHeight="1">
      <c r="A345" s="24">
        <f t="shared" si="64"/>
        <v>55.12</v>
      </c>
      <c r="B345" s="25" t="s">
        <v>149</v>
      </c>
      <c r="C345" s="104">
        <v>0.64</v>
      </c>
      <c r="D345" s="62" t="s">
        <v>12</v>
      </c>
      <c r="E345" s="107"/>
      <c r="F345" s="63">
        <f t="shared" si="65"/>
        <v>0</v>
      </c>
      <c r="G345" s="64"/>
    </row>
    <row r="346" spans="1:7" s="23" customFormat="1" ht="15" customHeight="1">
      <c r="A346" s="24">
        <f t="shared" si="64"/>
        <v>55.13</v>
      </c>
      <c r="B346" s="25" t="s">
        <v>127</v>
      </c>
      <c r="C346" s="104">
        <v>0.36</v>
      </c>
      <c r="D346" s="62" t="s">
        <v>12</v>
      </c>
      <c r="E346" s="107"/>
      <c r="F346" s="63">
        <f t="shared" si="65"/>
        <v>0</v>
      </c>
      <c r="G346" s="64"/>
    </row>
    <row r="347" spans="1:7" s="23" customFormat="1" ht="15" customHeight="1">
      <c r="A347" s="24"/>
      <c r="B347" s="25"/>
      <c r="C347" s="104"/>
      <c r="D347" s="62"/>
      <c r="E347" s="107"/>
      <c r="F347" s="63"/>
      <c r="G347" s="64">
        <f>SUM(F333:F347)</f>
        <v>0</v>
      </c>
    </row>
    <row r="348" spans="1:7" s="23" customFormat="1" ht="15" customHeight="1">
      <c r="A348" s="31">
        <v>56</v>
      </c>
      <c r="B348" s="60" t="s">
        <v>56</v>
      </c>
      <c r="C348" s="104"/>
      <c r="D348" s="62"/>
      <c r="E348" s="107"/>
      <c r="F348" s="63"/>
      <c r="G348" s="64"/>
    </row>
    <row r="349" spans="1:7" s="23" customFormat="1" ht="15" customHeight="1">
      <c r="A349" s="24">
        <f t="shared" ref="A349:A351" si="66">A348+0.01</f>
        <v>56.01</v>
      </c>
      <c r="B349" s="25" t="s">
        <v>123</v>
      </c>
      <c r="C349" s="104">
        <v>11.1</v>
      </c>
      <c r="D349" s="62" t="s">
        <v>11</v>
      </c>
      <c r="E349" s="107"/>
      <c r="F349" s="63">
        <f>ROUND(C349*E349,2)</f>
        <v>0</v>
      </c>
      <c r="G349" s="64"/>
    </row>
    <row r="350" spans="1:7" s="23" customFormat="1" ht="15" customHeight="1">
      <c r="A350" s="24">
        <f t="shared" si="66"/>
        <v>56.02</v>
      </c>
      <c r="B350" s="25" t="s">
        <v>57</v>
      </c>
      <c r="C350" s="104">
        <v>29.96</v>
      </c>
      <c r="D350" s="62" t="s">
        <v>11</v>
      </c>
      <c r="E350" s="107"/>
      <c r="F350" s="63">
        <f t="shared" ref="F350:F351" si="67">ROUND(C350*E350,2)</f>
        <v>0</v>
      </c>
      <c r="G350" s="64"/>
    </row>
    <row r="351" spans="1:7" s="23" customFormat="1" ht="15" customHeight="1">
      <c r="A351" s="24">
        <f t="shared" si="66"/>
        <v>56.03</v>
      </c>
      <c r="B351" s="25" t="s">
        <v>94</v>
      </c>
      <c r="C351" s="104">
        <v>128.99</v>
      </c>
      <c r="D351" s="62" t="s">
        <v>11</v>
      </c>
      <c r="E351" s="107"/>
      <c r="F351" s="63">
        <f t="shared" si="67"/>
        <v>0</v>
      </c>
      <c r="G351" s="64"/>
    </row>
    <row r="352" spans="1:7" s="23" customFormat="1" ht="15" customHeight="1">
      <c r="A352" s="24"/>
      <c r="B352" s="25"/>
      <c r="C352" s="104"/>
      <c r="D352" s="62"/>
      <c r="E352" s="107"/>
      <c r="F352" s="63"/>
      <c r="G352" s="64">
        <f>SUM(F348:F352)</f>
        <v>0</v>
      </c>
    </row>
    <row r="353" spans="1:7" s="23" customFormat="1" ht="15" customHeight="1">
      <c r="A353" s="31">
        <v>57</v>
      </c>
      <c r="B353" s="60" t="s">
        <v>3</v>
      </c>
      <c r="C353" s="104"/>
      <c r="D353" s="62"/>
      <c r="E353" s="107"/>
      <c r="F353" s="63"/>
      <c r="G353" s="64"/>
    </row>
    <row r="354" spans="1:7" s="23" customFormat="1" ht="15" customHeight="1">
      <c r="A354" s="24">
        <f>A353+0.01</f>
        <v>57.01</v>
      </c>
      <c r="B354" s="25" t="s">
        <v>370</v>
      </c>
      <c r="C354" s="104">
        <v>130.24</v>
      </c>
      <c r="D354" s="62" t="s">
        <v>11</v>
      </c>
      <c r="E354" s="107"/>
      <c r="F354" s="63">
        <f t="shared" ref="F354" si="68">ROUND(C354*E354,2)</f>
        <v>0</v>
      </c>
      <c r="G354" s="64"/>
    </row>
    <row r="355" spans="1:7" s="23" customFormat="1" ht="15" customHeight="1">
      <c r="A355" s="24">
        <f>A354+0.01</f>
        <v>57.02</v>
      </c>
      <c r="B355" s="25" t="s">
        <v>96</v>
      </c>
      <c r="C355" s="104">
        <v>99.45</v>
      </c>
      <c r="D355" s="62" t="s">
        <v>11</v>
      </c>
      <c r="E355" s="107"/>
      <c r="F355" s="63">
        <f t="shared" ref="F355:F358" si="69">ROUND(C355*E355,2)</f>
        <v>0</v>
      </c>
      <c r="G355" s="64"/>
    </row>
    <row r="356" spans="1:7" s="23" customFormat="1" ht="15" customHeight="1">
      <c r="A356" s="24">
        <f t="shared" ref="A356:A359" si="70">A355+0.01</f>
        <v>57.03</v>
      </c>
      <c r="B356" s="25" t="s">
        <v>59</v>
      </c>
      <c r="C356" s="104">
        <v>94.22</v>
      </c>
      <c r="D356" s="62" t="s">
        <v>11</v>
      </c>
      <c r="E356" s="107"/>
      <c r="F356" s="63">
        <f t="shared" si="69"/>
        <v>0</v>
      </c>
      <c r="G356" s="64"/>
    </row>
    <row r="357" spans="1:7" s="23" customFormat="1" ht="15" customHeight="1">
      <c r="A357" s="24">
        <f t="shared" si="70"/>
        <v>57.04</v>
      </c>
      <c r="B357" s="25" t="s">
        <v>124</v>
      </c>
      <c r="C357" s="104">
        <v>56.44</v>
      </c>
      <c r="D357" s="62" t="s">
        <v>11</v>
      </c>
      <c r="E357" s="107"/>
      <c r="F357" s="63">
        <f t="shared" si="69"/>
        <v>0</v>
      </c>
      <c r="G357" s="64"/>
    </row>
    <row r="358" spans="1:7" s="23" customFormat="1" ht="15" customHeight="1">
      <c r="A358" s="24">
        <f t="shared" si="70"/>
        <v>57.05</v>
      </c>
      <c r="B358" s="25" t="s">
        <v>64</v>
      </c>
      <c r="C358" s="104">
        <v>73.2</v>
      </c>
      <c r="D358" s="62" t="s">
        <v>11</v>
      </c>
      <c r="E358" s="107"/>
      <c r="F358" s="63">
        <f t="shared" si="69"/>
        <v>0</v>
      </c>
      <c r="G358" s="64"/>
    </row>
    <row r="359" spans="1:7" s="23" customFormat="1" ht="15" customHeight="1">
      <c r="A359" s="24">
        <f t="shared" si="70"/>
        <v>57.06</v>
      </c>
      <c r="B359" s="25" t="s">
        <v>21</v>
      </c>
      <c r="C359" s="104">
        <v>474.4</v>
      </c>
      <c r="D359" s="62" t="s">
        <v>15</v>
      </c>
      <c r="E359" s="107"/>
      <c r="F359" s="63">
        <f>ROUND(C359*E359,2)</f>
        <v>0</v>
      </c>
      <c r="G359" s="64"/>
    </row>
    <row r="360" spans="1:7" s="23" customFormat="1" ht="15" customHeight="1">
      <c r="A360" s="24"/>
      <c r="B360" s="25"/>
      <c r="C360" s="104"/>
      <c r="D360" s="62"/>
      <c r="E360" s="107"/>
      <c r="F360" s="63"/>
      <c r="G360" s="64">
        <f>SUM(F353:F360)</f>
        <v>0</v>
      </c>
    </row>
    <row r="361" spans="1:7" s="23" customFormat="1" ht="15" customHeight="1">
      <c r="A361" s="31">
        <v>58</v>
      </c>
      <c r="B361" s="60" t="s">
        <v>4</v>
      </c>
      <c r="C361" s="104"/>
      <c r="D361" s="62"/>
      <c r="E361" s="107"/>
      <c r="F361" s="63"/>
      <c r="G361" s="64"/>
    </row>
    <row r="362" spans="1:7" s="23" customFormat="1" ht="15" customHeight="1">
      <c r="A362" s="24">
        <f>A361+0.01</f>
        <v>58.01</v>
      </c>
      <c r="B362" s="25" t="s">
        <v>396</v>
      </c>
      <c r="C362" s="104">
        <v>45.29</v>
      </c>
      <c r="D362" s="62" t="s">
        <v>11</v>
      </c>
      <c r="E362" s="107"/>
      <c r="F362" s="63">
        <f>ROUND(C362*E362,2)</f>
        <v>0</v>
      </c>
      <c r="G362" s="64"/>
    </row>
    <row r="363" spans="1:7" s="23" customFormat="1" ht="15" customHeight="1">
      <c r="A363" s="24">
        <f t="shared" ref="A363:A364" si="71">A362+0.01</f>
        <v>58.02</v>
      </c>
      <c r="B363" s="25" t="s">
        <v>152</v>
      </c>
      <c r="C363" s="104">
        <v>27.2</v>
      </c>
      <c r="D363" s="62" t="s">
        <v>11</v>
      </c>
      <c r="E363" s="107"/>
      <c r="F363" s="63">
        <f t="shared" ref="F363:F364" si="72">ROUND(C363*E363,2)</f>
        <v>0</v>
      </c>
      <c r="G363" s="64"/>
    </row>
    <row r="364" spans="1:7" s="23" customFormat="1" ht="22.8">
      <c r="A364" s="24">
        <f t="shared" si="71"/>
        <v>58.03</v>
      </c>
      <c r="B364" s="34" t="s">
        <v>455</v>
      </c>
      <c r="C364" s="103">
        <v>20.61</v>
      </c>
      <c r="D364" s="33" t="s">
        <v>11</v>
      </c>
      <c r="E364" s="112"/>
      <c r="F364" s="65">
        <f t="shared" si="72"/>
        <v>0</v>
      </c>
      <c r="G364" s="71"/>
    </row>
    <row r="365" spans="1:7" s="23" customFormat="1" ht="15" customHeight="1">
      <c r="A365" s="24"/>
      <c r="B365" s="25"/>
      <c r="C365" s="104"/>
      <c r="D365" s="62"/>
      <c r="E365" s="107"/>
      <c r="F365" s="63"/>
      <c r="G365" s="64">
        <f>SUM(F361:F365)</f>
        <v>0</v>
      </c>
    </row>
    <row r="366" spans="1:7" s="23" customFormat="1" ht="15" customHeight="1">
      <c r="A366" s="31">
        <v>59</v>
      </c>
      <c r="B366" s="60" t="s">
        <v>5</v>
      </c>
      <c r="C366" s="104"/>
      <c r="D366" s="62"/>
      <c r="E366" s="107"/>
      <c r="F366" s="63"/>
      <c r="G366" s="64"/>
    </row>
    <row r="367" spans="1:7" s="23" customFormat="1" ht="32.25" customHeight="1">
      <c r="A367" s="24">
        <f>A366+0.01</f>
        <v>59.01</v>
      </c>
      <c r="B367" s="35" t="s">
        <v>457</v>
      </c>
      <c r="C367" s="103">
        <v>43.11</v>
      </c>
      <c r="D367" s="33" t="s">
        <v>11</v>
      </c>
      <c r="E367" s="110"/>
      <c r="F367" s="65">
        <f>ROUND(C367*E367,2)</f>
        <v>0</v>
      </c>
      <c r="G367" s="71"/>
    </row>
    <row r="368" spans="1:7" s="23" customFormat="1" ht="15" customHeight="1">
      <c r="A368" s="24">
        <f>A367+0.01</f>
        <v>59.02</v>
      </c>
      <c r="B368" s="25" t="s">
        <v>154</v>
      </c>
      <c r="C368" s="104">
        <v>20</v>
      </c>
      <c r="D368" s="62" t="s">
        <v>15</v>
      </c>
      <c r="E368" s="107"/>
      <c r="F368" s="63">
        <f>ROUND(C368*E368,2)</f>
        <v>0</v>
      </c>
      <c r="G368" s="64"/>
    </row>
    <row r="369" spans="1:7" s="23" customFormat="1" ht="15" customHeight="1">
      <c r="A369" s="24"/>
      <c r="B369" s="25"/>
      <c r="C369" s="104"/>
      <c r="D369" s="62"/>
      <c r="E369" s="107"/>
      <c r="F369" s="63"/>
      <c r="G369" s="64">
        <f>SUM(F367:F369)</f>
        <v>0</v>
      </c>
    </row>
    <row r="370" spans="1:7" s="23" customFormat="1" ht="15" customHeight="1">
      <c r="A370" s="31">
        <v>60</v>
      </c>
      <c r="B370" s="60" t="s">
        <v>6</v>
      </c>
      <c r="C370" s="104"/>
      <c r="D370" s="62"/>
      <c r="E370" s="107"/>
      <c r="F370" s="63"/>
      <c r="G370" s="64"/>
    </row>
    <row r="371" spans="1:7" s="23" customFormat="1" ht="15" customHeight="1">
      <c r="A371" s="24">
        <f>A370+0.01</f>
        <v>60.01</v>
      </c>
      <c r="B371" s="25" t="s">
        <v>101</v>
      </c>
      <c r="C371" s="104">
        <v>7.14</v>
      </c>
      <c r="D371" s="62" t="s">
        <v>11</v>
      </c>
      <c r="E371" s="107"/>
      <c r="F371" s="63">
        <f t="shared" ref="F371" si="73">ROUND(C371*E371,2)</f>
        <v>0</v>
      </c>
      <c r="G371" s="64"/>
    </row>
    <row r="372" spans="1:7" s="23" customFormat="1" ht="15" customHeight="1">
      <c r="A372" s="24"/>
      <c r="B372" s="25"/>
      <c r="C372" s="104"/>
      <c r="D372" s="62"/>
      <c r="E372" s="107"/>
      <c r="F372" s="63"/>
      <c r="G372" s="64">
        <f>SUM(F371:F372)</f>
        <v>0</v>
      </c>
    </row>
    <row r="373" spans="1:7" s="23" customFormat="1" ht="15" customHeight="1">
      <c r="A373" s="31">
        <v>61</v>
      </c>
      <c r="B373" s="60" t="s">
        <v>7</v>
      </c>
      <c r="C373" s="104"/>
      <c r="D373" s="62"/>
      <c r="E373" s="107"/>
      <c r="F373" s="63"/>
      <c r="G373" s="64"/>
    </row>
    <row r="374" spans="1:7" s="23" customFormat="1" ht="15" customHeight="1">
      <c r="A374" s="24">
        <f>A373+0.01</f>
        <v>61.01</v>
      </c>
      <c r="B374" s="25" t="s">
        <v>128</v>
      </c>
      <c r="C374" s="104">
        <v>25.86</v>
      </c>
      <c r="D374" s="62" t="s">
        <v>11</v>
      </c>
      <c r="E374" s="107"/>
      <c r="F374" s="63">
        <f>ROUND(C374*E374,2)</f>
        <v>0</v>
      </c>
      <c r="G374" s="64"/>
    </row>
    <row r="375" spans="1:7" s="23" customFormat="1" ht="15" customHeight="1">
      <c r="A375" s="24"/>
      <c r="B375" s="25"/>
      <c r="C375" s="104"/>
      <c r="D375" s="62"/>
      <c r="E375" s="107"/>
      <c r="F375" s="63"/>
      <c r="G375" s="64">
        <f>SUM(F373:F375)</f>
        <v>0</v>
      </c>
    </row>
    <row r="376" spans="1:7" s="23" customFormat="1" ht="15" customHeight="1">
      <c r="A376" s="31">
        <v>62</v>
      </c>
      <c r="B376" s="60" t="s">
        <v>428</v>
      </c>
      <c r="C376" s="104"/>
      <c r="D376" s="62"/>
      <c r="E376" s="107"/>
      <c r="F376" s="63"/>
      <c r="G376" s="64"/>
    </row>
    <row r="377" spans="1:7" s="23" customFormat="1" ht="28.2" customHeight="1">
      <c r="A377" s="24">
        <f>A376+0.01</f>
        <v>62.01</v>
      </c>
      <c r="B377" s="25" t="s">
        <v>401</v>
      </c>
      <c r="C377" s="104">
        <v>47.88</v>
      </c>
      <c r="D377" s="62" t="s">
        <v>11</v>
      </c>
      <c r="E377" s="107"/>
      <c r="F377" s="63">
        <f>ROUND(C377*E377,2)</f>
        <v>0</v>
      </c>
      <c r="G377" s="64"/>
    </row>
    <row r="378" spans="1:7" s="23" customFormat="1" ht="34.200000000000003">
      <c r="A378" s="24">
        <f t="shared" ref="A378:A382" si="74">A377+0.01</f>
        <v>62.02</v>
      </c>
      <c r="B378" s="25" t="s">
        <v>430</v>
      </c>
      <c r="C378" s="103">
        <v>74.77</v>
      </c>
      <c r="D378" s="33" t="s">
        <v>11</v>
      </c>
      <c r="E378" s="110"/>
      <c r="F378" s="65">
        <f t="shared" ref="F378:F382" si="75">ROUND(C378*E378,2)</f>
        <v>0</v>
      </c>
      <c r="G378" s="71"/>
    </row>
    <row r="379" spans="1:7" s="23" customFormat="1" ht="25.8" customHeight="1">
      <c r="A379" s="24">
        <f t="shared" si="74"/>
        <v>62.03</v>
      </c>
      <c r="B379" s="34" t="s">
        <v>403</v>
      </c>
      <c r="C379" s="103">
        <v>18</v>
      </c>
      <c r="D379" s="33" t="s">
        <v>11</v>
      </c>
      <c r="E379" s="110"/>
      <c r="F379" s="65">
        <f t="shared" si="75"/>
        <v>0</v>
      </c>
      <c r="G379" s="71"/>
    </row>
    <row r="380" spans="1:7" s="23" customFormat="1" ht="15" customHeight="1">
      <c r="A380" s="24">
        <f t="shared" si="74"/>
        <v>62.04</v>
      </c>
      <c r="B380" s="25" t="s">
        <v>456</v>
      </c>
      <c r="C380" s="104">
        <v>40.200000000000003</v>
      </c>
      <c r="D380" s="62" t="s">
        <v>15</v>
      </c>
      <c r="E380" s="107"/>
      <c r="F380" s="63">
        <f t="shared" si="75"/>
        <v>0</v>
      </c>
      <c r="G380" s="64"/>
    </row>
    <row r="381" spans="1:7" s="23" customFormat="1" ht="15" customHeight="1">
      <c r="A381" s="24">
        <f t="shared" si="74"/>
        <v>62.05</v>
      </c>
      <c r="B381" s="25" t="s">
        <v>376</v>
      </c>
      <c r="C381" s="104">
        <v>53.6</v>
      </c>
      <c r="D381" s="62" t="s">
        <v>15</v>
      </c>
      <c r="E381" s="107"/>
      <c r="F381" s="63">
        <f t="shared" si="75"/>
        <v>0</v>
      </c>
      <c r="G381" s="64"/>
    </row>
    <row r="382" spans="1:7" s="23" customFormat="1" ht="15" customHeight="1">
      <c r="A382" s="24">
        <f t="shared" si="74"/>
        <v>62.06</v>
      </c>
      <c r="B382" s="25" t="s">
        <v>99</v>
      </c>
      <c r="C382" s="104">
        <v>17.399999999999999</v>
      </c>
      <c r="D382" s="62" t="s">
        <v>15</v>
      </c>
      <c r="E382" s="107"/>
      <c r="F382" s="63">
        <f t="shared" si="75"/>
        <v>0</v>
      </c>
      <c r="G382" s="64"/>
    </row>
    <row r="383" spans="1:7" s="23" customFormat="1" ht="15" customHeight="1">
      <c r="A383" s="24"/>
      <c r="B383" s="25"/>
      <c r="C383" s="104"/>
      <c r="D383" s="62"/>
      <c r="E383" s="107"/>
      <c r="F383" s="63"/>
      <c r="G383" s="64">
        <f>SUM(F376:F383)</f>
        <v>0</v>
      </c>
    </row>
    <row r="384" spans="1:7" s="23" customFormat="1" ht="15" customHeight="1">
      <c r="A384" s="31">
        <v>63</v>
      </c>
      <c r="B384" s="60" t="s">
        <v>429</v>
      </c>
      <c r="C384" s="104"/>
      <c r="D384" s="62"/>
      <c r="E384" s="107"/>
      <c r="F384" s="63"/>
      <c r="G384" s="64"/>
    </row>
    <row r="385" spans="1:7" s="23" customFormat="1" ht="15" customHeight="1">
      <c r="A385" s="24">
        <f>A384+0.01</f>
        <v>63.01</v>
      </c>
      <c r="B385" s="25" t="s">
        <v>100</v>
      </c>
      <c r="C385" s="104">
        <v>384.11</v>
      </c>
      <c r="D385" s="62" t="s">
        <v>11</v>
      </c>
      <c r="E385" s="107"/>
      <c r="F385" s="63">
        <f>ROUND(C385*E385,2)</f>
        <v>0</v>
      </c>
      <c r="G385" s="64"/>
    </row>
    <row r="386" spans="1:7" s="23" customFormat="1" ht="15" customHeight="1">
      <c r="A386" s="24"/>
      <c r="B386" s="25"/>
      <c r="C386" s="104"/>
      <c r="D386" s="62"/>
      <c r="E386" s="107"/>
      <c r="F386" s="63"/>
      <c r="G386" s="64">
        <f>SUM(F385:F386)</f>
        <v>0</v>
      </c>
    </row>
    <row r="387" spans="1:7" s="23" customFormat="1" ht="15" customHeight="1">
      <c r="A387" s="31">
        <v>64</v>
      </c>
      <c r="B387" s="60" t="s">
        <v>69</v>
      </c>
      <c r="C387" s="104"/>
      <c r="D387" s="62"/>
      <c r="E387" s="107"/>
      <c r="F387" s="63"/>
      <c r="G387" s="64"/>
    </row>
    <row r="388" spans="1:7" s="23" customFormat="1" ht="15" customHeight="1">
      <c r="A388" s="24">
        <f>A387+0.01</f>
        <v>64.010000000000005</v>
      </c>
      <c r="B388" s="25" t="s">
        <v>129</v>
      </c>
      <c r="C388" s="104">
        <v>4</v>
      </c>
      <c r="D388" s="62" t="s">
        <v>14</v>
      </c>
      <c r="E388" s="107"/>
      <c r="F388" s="63">
        <f>+C388*E388</f>
        <v>0</v>
      </c>
      <c r="G388" s="64"/>
    </row>
    <row r="389" spans="1:7" s="23" customFormat="1" ht="15" customHeight="1">
      <c r="A389" s="24">
        <f t="shared" ref="A389:A390" si="76">A388+0.01</f>
        <v>64.02</v>
      </c>
      <c r="B389" s="25" t="s">
        <v>130</v>
      </c>
      <c r="C389" s="104">
        <v>4</v>
      </c>
      <c r="D389" s="62" t="s">
        <v>14</v>
      </c>
      <c r="E389" s="107"/>
      <c r="F389" s="63">
        <f t="shared" ref="F389:F393" si="77">+C389*E389</f>
        <v>0</v>
      </c>
      <c r="G389" s="64"/>
    </row>
    <row r="390" spans="1:7" s="23" customFormat="1" ht="15" customHeight="1">
      <c r="A390" s="24">
        <f t="shared" si="76"/>
        <v>64.03</v>
      </c>
      <c r="B390" s="25" t="s">
        <v>133</v>
      </c>
      <c r="C390" s="104">
        <v>4</v>
      </c>
      <c r="D390" s="62" t="s">
        <v>14</v>
      </c>
      <c r="E390" s="107"/>
      <c r="F390" s="63">
        <f t="shared" si="77"/>
        <v>0</v>
      </c>
      <c r="G390" s="64"/>
    </row>
    <row r="391" spans="1:7" s="23" customFormat="1" ht="15" customHeight="1">
      <c r="A391" s="24">
        <f t="shared" ref="A391:A393" si="78">A390+0.01</f>
        <v>64.040000000000006</v>
      </c>
      <c r="B391" s="25" t="s">
        <v>132</v>
      </c>
      <c r="C391" s="104">
        <v>16</v>
      </c>
      <c r="D391" s="62" t="s">
        <v>14</v>
      </c>
      <c r="E391" s="107"/>
      <c r="F391" s="63">
        <f t="shared" si="77"/>
        <v>0</v>
      </c>
      <c r="G391" s="64"/>
    </row>
    <row r="392" spans="1:7" s="23" customFormat="1" ht="15" customHeight="1">
      <c r="A392" s="24">
        <f t="shared" si="78"/>
        <v>64.05</v>
      </c>
      <c r="B392" s="25" t="s">
        <v>134</v>
      </c>
      <c r="C392" s="104">
        <v>12</v>
      </c>
      <c r="D392" s="62" t="s">
        <v>14</v>
      </c>
      <c r="E392" s="107"/>
      <c r="F392" s="63">
        <f t="shared" si="77"/>
        <v>0</v>
      </c>
      <c r="G392" s="64"/>
    </row>
    <row r="393" spans="1:7" s="23" customFormat="1" ht="15" customHeight="1">
      <c r="A393" s="24">
        <f t="shared" si="78"/>
        <v>64.06</v>
      </c>
      <c r="B393" s="25" t="s">
        <v>131</v>
      </c>
      <c r="C393" s="104">
        <v>8</v>
      </c>
      <c r="D393" s="62" t="s">
        <v>14</v>
      </c>
      <c r="E393" s="107"/>
      <c r="F393" s="63">
        <f t="shared" si="77"/>
        <v>0</v>
      </c>
      <c r="G393" s="64"/>
    </row>
    <row r="394" spans="1:7" s="23" customFormat="1" ht="15" customHeight="1">
      <c r="A394" s="24"/>
      <c r="B394" s="25"/>
      <c r="C394" s="104"/>
      <c r="D394" s="62"/>
      <c r="E394" s="107"/>
      <c r="F394" s="63"/>
      <c r="G394" s="64">
        <f>SUM(F387:F394)</f>
        <v>0</v>
      </c>
    </row>
    <row r="395" spans="1:7" s="23" customFormat="1" ht="15" customHeight="1">
      <c r="A395" s="31">
        <v>65</v>
      </c>
      <c r="B395" s="60" t="s">
        <v>9</v>
      </c>
      <c r="C395" s="104"/>
      <c r="D395" s="62"/>
      <c r="E395" s="107"/>
      <c r="F395" s="63"/>
      <c r="G395" s="64"/>
    </row>
    <row r="396" spans="1:7" s="23" customFormat="1" ht="15" customHeight="1">
      <c r="A396" s="24">
        <f>A395+0.01</f>
        <v>65.010000000000005</v>
      </c>
      <c r="B396" s="25" t="s">
        <v>153</v>
      </c>
      <c r="C396" s="104">
        <v>3.17</v>
      </c>
      <c r="D396" s="62" t="s">
        <v>11</v>
      </c>
      <c r="E396" s="107"/>
      <c r="F396" s="63">
        <f>ROUND(C396*E396,2)</f>
        <v>0</v>
      </c>
      <c r="G396" s="64"/>
    </row>
    <row r="397" spans="1:7" s="23" customFormat="1" ht="15" customHeight="1">
      <c r="A397" s="24">
        <f t="shared" ref="A397:A401" si="79">A396+0.01</f>
        <v>65.02</v>
      </c>
      <c r="B397" s="25" t="s">
        <v>135</v>
      </c>
      <c r="C397" s="104">
        <v>4.68</v>
      </c>
      <c r="D397" s="62" t="s">
        <v>11</v>
      </c>
      <c r="E397" s="107"/>
      <c r="F397" s="63">
        <f t="shared" ref="F397:F401" si="80">ROUND(C397*E397,2)</f>
        <v>0</v>
      </c>
      <c r="G397" s="64"/>
    </row>
    <row r="398" spans="1:7" s="23" customFormat="1" ht="15" customHeight="1">
      <c r="A398" s="24">
        <f t="shared" si="79"/>
        <v>65.03</v>
      </c>
      <c r="B398" s="25" t="s">
        <v>453</v>
      </c>
      <c r="C398" s="104">
        <v>4.8</v>
      </c>
      <c r="D398" s="62" t="s">
        <v>11</v>
      </c>
      <c r="E398" s="107"/>
      <c r="F398" s="63">
        <f t="shared" si="80"/>
        <v>0</v>
      </c>
      <c r="G398" s="64"/>
    </row>
    <row r="399" spans="1:7" s="23" customFormat="1" ht="24.6" customHeight="1">
      <c r="A399" s="24">
        <f t="shared" si="79"/>
        <v>65.040000000000006</v>
      </c>
      <c r="B399" s="25" t="s">
        <v>221</v>
      </c>
      <c r="C399" s="104">
        <v>9</v>
      </c>
      <c r="D399" s="62" t="s">
        <v>15</v>
      </c>
      <c r="E399" s="107"/>
      <c r="F399" s="63">
        <f t="shared" si="80"/>
        <v>0</v>
      </c>
      <c r="G399" s="64"/>
    </row>
    <row r="400" spans="1:7" s="23" customFormat="1" ht="15" customHeight="1">
      <c r="A400" s="24">
        <f t="shared" si="79"/>
        <v>65.05</v>
      </c>
      <c r="B400" s="25" t="s">
        <v>408</v>
      </c>
      <c r="C400" s="104">
        <v>4</v>
      </c>
      <c r="D400" s="62" t="s">
        <v>14</v>
      </c>
      <c r="E400" s="107"/>
      <c r="F400" s="63">
        <f t="shared" si="80"/>
        <v>0</v>
      </c>
      <c r="G400" s="64"/>
    </row>
    <row r="401" spans="1:7" s="23" customFormat="1" ht="15" customHeight="1">
      <c r="A401" s="24">
        <f t="shared" si="79"/>
        <v>65.06</v>
      </c>
      <c r="B401" s="25" t="s">
        <v>10</v>
      </c>
      <c r="C401" s="104">
        <v>114.09</v>
      </c>
      <c r="D401" s="62" t="s">
        <v>11</v>
      </c>
      <c r="E401" s="107"/>
      <c r="F401" s="63">
        <f t="shared" si="80"/>
        <v>0</v>
      </c>
      <c r="G401" s="64"/>
    </row>
    <row r="402" spans="1:7" s="23" customFormat="1" ht="15" customHeight="1">
      <c r="A402" s="24"/>
      <c r="B402" s="25"/>
      <c r="C402" s="104"/>
      <c r="D402" s="62"/>
      <c r="E402" s="107"/>
      <c r="F402" s="63"/>
      <c r="G402" s="64">
        <f>SUM(F395:F402)</f>
        <v>0</v>
      </c>
    </row>
    <row r="403" spans="1:7" s="99" customFormat="1" ht="18" customHeight="1">
      <c r="A403" s="98" t="s">
        <v>461</v>
      </c>
      <c r="B403" s="114" t="s">
        <v>155</v>
      </c>
      <c r="C403" s="115"/>
      <c r="D403" s="115"/>
      <c r="E403" s="115"/>
      <c r="F403" s="115"/>
      <c r="G403" s="116"/>
    </row>
    <row r="404" spans="1:7" s="23" customFormat="1" ht="15" customHeight="1">
      <c r="A404" s="31">
        <v>66</v>
      </c>
      <c r="B404" s="60" t="s">
        <v>0</v>
      </c>
      <c r="C404" s="61"/>
      <c r="D404" s="62"/>
      <c r="E404" s="107"/>
      <c r="F404" s="63"/>
      <c r="G404" s="64"/>
    </row>
    <row r="405" spans="1:7" s="23" customFormat="1" ht="15" customHeight="1">
      <c r="A405" s="24">
        <f>A404+0.01</f>
        <v>66.010000000000005</v>
      </c>
      <c r="B405" s="25" t="s">
        <v>71</v>
      </c>
      <c r="C405" s="104">
        <v>109.98</v>
      </c>
      <c r="D405" s="62" t="s">
        <v>11</v>
      </c>
      <c r="E405" s="107"/>
      <c r="F405" s="63">
        <f>ROUND(C405*E405,2)</f>
        <v>0</v>
      </c>
      <c r="G405" s="64"/>
    </row>
    <row r="406" spans="1:7" s="23" customFormat="1" ht="15" customHeight="1">
      <c r="A406" s="24"/>
      <c r="B406" s="25"/>
      <c r="C406" s="104"/>
      <c r="D406" s="62"/>
      <c r="E406" s="107"/>
      <c r="F406" s="63"/>
      <c r="G406" s="64">
        <f>SUM(F404:F406)</f>
        <v>0</v>
      </c>
    </row>
    <row r="407" spans="1:7" s="23" customFormat="1" ht="15" customHeight="1">
      <c r="A407" s="31">
        <v>67</v>
      </c>
      <c r="B407" s="60" t="s">
        <v>1</v>
      </c>
      <c r="C407" s="104"/>
      <c r="D407" s="62"/>
      <c r="E407" s="107"/>
      <c r="F407" s="63"/>
      <c r="G407" s="64"/>
    </row>
    <row r="408" spans="1:7" s="23" customFormat="1" ht="15" customHeight="1">
      <c r="A408" s="24">
        <f>A407+0.01</f>
        <v>67.010000000000005</v>
      </c>
      <c r="B408" s="25" t="s">
        <v>90</v>
      </c>
      <c r="C408" s="104">
        <v>23.54</v>
      </c>
      <c r="D408" s="62" t="s">
        <v>16</v>
      </c>
      <c r="E408" s="107"/>
      <c r="F408" s="63">
        <f>ROUND(C408*E408,2)</f>
        <v>0</v>
      </c>
      <c r="G408" s="64"/>
    </row>
    <row r="409" spans="1:7" s="23" customFormat="1" ht="15" customHeight="1">
      <c r="A409" s="24">
        <f t="shared" ref="A409:A413" si="81">A408+0.01</f>
        <v>67.02</v>
      </c>
      <c r="B409" s="25" t="s">
        <v>92</v>
      </c>
      <c r="C409" s="104">
        <v>11.6</v>
      </c>
      <c r="D409" s="62" t="s">
        <v>16</v>
      </c>
      <c r="E409" s="107"/>
      <c r="F409" s="63">
        <f t="shared" ref="F409:F413" si="82">ROUND(C409*E409,2)</f>
        <v>0</v>
      </c>
      <c r="G409" s="64"/>
    </row>
    <row r="410" spans="1:7" s="23" customFormat="1" ht="15" customHeight="1">
      <c r="A410" s="24">
        <f t="shared" si="81"/>
        <v>67.03</v>
      </c>
      <c r="B410" s="25" t="s">
        <v>66</v>
      </c>
      <c r="C410" s="104">
        <v>27.26</v>
      </c>
      <c r="D410" s="62" t="s">
        <v>16</v>
      </c>
      <c r="E410" s="107"/>
      <c r="F410" s="63">
        <f t="shared" si="82"/>
        <v>0</v>
      </c>
      <c r="G410" s="64"/>
    </row>
    <row r="411" spans="1:7" s="23" customFormat="1" ht="15" customHeight="1">
      <c r="A411" s="24">
        <f t="shared" si="81"/>
        <v>67.040000000000006</v>
      </c>
      <c r="B411" s="25" t="s">
        <v>91</v>
      </c>
      <c r="C411" s="104">
        <v>23.54</v>
      </c>
      <c r="D411" s="62" t="s">
        <v>18</v>
      </c>
      <c r="E411" s="107"/>
      <c r="F411" s="63">
        <f t="shared" si="82"/>
        <v>0</v>
      </c>
      <c r="G411" s="64"/>
    </row>
    <row r="412" spans="1:7" s="23" customFormat="1" ht="15" customHeight="1">
      <c r="A412" s="24">
        <f t="shared" si="81"/>
        <v>67.05</v>
      </c>
      <c r="B412" s="25" t="s">
        <v>93</v>
      </c>
      <c r="C412" s="104">
        <v>17.78</v>
      </c>
      <c r="D412" s="62" t="s">
        <v>18</v>
      </c>
      <c r="E412" s="107"/>
      <c r="F412" s="63">
        <f t="shared" si="82"/>
        <v>0</v>
      </c>
      <c r="G412" s="64"/>
    </row>
    <row r="413" spans="1:7" s="23" customFormat="1" ht="15" customHeight="1">
      <c r="A413" s="24">
        <f t="shared" si="81"/>
        <v>67.06</v>
      </c>
      <c r="B413" s="25" t="s">
        <v>58</v>
      </c>
      <c r="C413" s="104">
        <v>21.54</v>
      </c>
      <c r="D413" s="62" t="s">
        <v>17</v>
      </c>
      <c r="E413" s="107"/>
      <c r="F413" s="63">
        <f t="shared" si="82"/>
        <v>0</v>
      </c>
      <c r="G413" s="64"/>
    </row>
    <row r="414" spans="1:7" s="23" customFormat="1" ht="15" customHeight="1">
      <c r="A414" s="24"/>
      <c r="B414" s="25"/>
      <c r="C414" s="104"/>
      <c r="D414" s="62"/>
      <c r="E414" s="107"/>
      <c r="F414" s="63"/>
      <c r="G414" s="64">
        <f>SUM(F408:F414)</f>
        <v>0</v>
      </c>
    </row>
    <row r="415" spans="1:7" s="23" customFormat="1" ht="15" customHeight="1">
      <c r="A415" s="31">
        <v>68</v>
      </c>
      <c r="B415" s="60" t="s">
        <v>2</v>
      </c>
      <c r="C415" s="104"/>
      <c r="D415" s="62"/>
      <c r="E415" s="107"/>
      <c r="F415" s="63"/>
      <c r="G415" s="64"/>
    </row>
    <row r="416" spans="1:7" s="23" customFormat="1" ht="15" customHeight="1">
      <c r="A416" s="24">
        <f>A415+0.01</f>
        <v>68.010000000000005</v>
      </c>
      <c r="B416" s="25" t="s">
        <v>414</v>
      </c>
      <c r="C416" s="104">
        <v>0.26</v>
      </c>
      <c r="D416" s="62" t="s">
        <v>12</v>
      </c>
      <c r="E416" s="107"/>
      <c r="F416" s="63">
        <f>ROUND(C416*E416,2)</f>
        <v>0</v>
      </c>
      <c r="G416" s="64"/>
    </row>
    <row r="417" spans="1:7" s="23" customFormat="1" ht="15" customHeight="1">
      <c r="A417" s="24">
        <f t="shared" ref="A417:A426" si="83">A416+0.01</f>
        <v>68.02</v>
      </c>
      <c r="B417" s="25" t="s">
        <v>416</v>
      </c>
      <c r="C417" s="104">
        <v>2.69</v>
      </c>
      <c r="D417" s="62" t="s">
        <v>12</v>
      </c>
      <c r="E417" s="107"/>
      <c r="F417" s="63">
        <f t="shared" ref="F417:F426" si="84">ROUND(C417*E417,2)</f>
        <v>0</v>
      </c>
      <c r="G417" s="64"/>
    </row>
    <row r="418" spans="1:7" s="23" customFormat="1" ht="15" customHeight="1">
      <c r="A418" s="24">
        <f t="shared" si="83"/>
        <v>68.03</v>
      </c>
      <c r="B418" s="25" t="s">
        <v>462</v>
      </c>
      <c r="C418" s="104">
        <v>6.76</v>
      </c>
      <c r="D418" s="62" t="s">
        <v>12</v>
      </c>
      <c r="E418" s="107"/>
      <c r="F418" s="63">
        <f t="shared" si="84"/>
        <v>0</v>
      </c>
      <c r="G418" s="64"/>
    </row>
    <row r="419" spans="1:7" s="23" customFormat="1" ht="15" customHeight="1">
      <c r="A419" s="24">
        <f t="shared" si="83"/>
        <v>68.040000000000006</v>
      </c>
      <c r="B419" s="25" t="s">
        <v>463</v>
      </c>
      <c r="C419" s="104">
        <v>1.92</v>
      </c>
      <c r="D419" s="62" t="s">
        <v>12</v>
      </c>
      <c r="E419" s="107"/>
      <c r="F419" s="63">
        <f t="shared" si="84"/>
        <v>0</v>
      </c>
      <c r="G419" s="64"/>
    </row>
    <row r="420" spans="1:7" s="23" customFormat="1" ht="15" customHeight="1">
      <c r="A420" s="24">
        <f t="shared" si="83"/>
        <v>68.05</v>
      </c>
      <c r="B420" s="25" t="s">
        <v>464</v>
      </c>
      <c r="C420" s="104">
        <v>3.38</v>
      </c>
      <c r="D420" s="62" t="s">
        <v>12</v>
      </c>
      <c r="E420" s="107"/>
      <c r="F420" s="63">
        <f t="shared" si="84"/>
        <v>0</v>
      </c>
      <c r="G420" s="64"/>
    </row>
    <row r="421" spans="1:7" s="23" customFormat="1" ht="15" customHeight="1">
      <c r="A421" s="24">
        <f t="shared" si="83"/>
        <v>68.06</v>
      </c>
      <c r="B421" s="25" t="s">
        <v>150</v>
      </c>
      <c r="C421" s="104">
        <v>1.61</v>
      </c>
      <c r="D421" s="62" t="s">
        <v>12</v>
      </c>
      <c r="E421" s="107"/>
      <c r="F421" s="63">
        <f t="shared" si="84"/>
        <v>0</v>
      </c>
      <c r="G421" s="64"/>
    </row>
    <row r="422" spans="1:7" s="23" customFormat="1" ht="15" customHeight="1">
      <c r="A422" s="24">
        <f t="shared" si="83"/>
        <v>68.069999999999993</v>
      </c>
      <c r="B422" s="25" t="s">
        <v>125</v>
      </c>
      <c r="C422" s="104">
        <v>2.15</v>
      </c>
      <c r="D422" s="62" t="s">
        <v>12</v>
      </c>
      <c r="E422" s="107"/>
      <c r="F422" s="63">
        <f t="shared" si="84"/>
        <v>0</v>
      </c>
      <c r="G422" s="64"/>
    </row>
    <row r="423" spans="1:7" s="23" customFormat="1" ht="15" customHeight="1">
      <c r="A423" s="24">
        <f t="shared" si="83"/>
        <v>68.08</v>
      </c>
      <c r="B423" s="25" t="s">
        <v>126</v>
      </c>
      <c r="C423" s="104">
        <v>0.54</v>
      </c>
      <c r="D423" s="62" t="s">
        <v>12</v>
      </c>
      <c r="E423" s="107"/>
      <c r="F423" s="63">
        <f t="shared" si="84"/>
        <v>0</v>
      </c>
      <c r="G423" s="64"/>
    </row>
    <row r="424" spans="1:7" s="23" customFormat="1" ht="15" customHeight="1">
      <c r="A424" s="24">
        <f t="shared" si="83"/>
        <v>68.09</v>
      </c>
      <c r="B424" s="25" t="s">
        <v>148</v>
      </c>
      <c r="C424" s="104">
        <v>1.92</v>
      </c>
      <c r="D424" s="62" t="s">
        <v>12</v>
      </c>
      <c r="E424" s="107"/>
      <c r="F424" s="63">
        <f t="shared" si="84"/>
        <v>0</v>
      </c>
      <c r="G424" s="64"/>
    </row>
    <row r="425" spans="1:7" s="23" customFormat="1" ht="15" customHeight="1">
      <c r="A425" s="24">
        <f t="shared" si="83"/>
        <v>68.099999999999994</v>
      </c>
      <c r="B425" s="25" t="s">
        <v>149</v>
      </c>
      <c r="C425" s="104">
        <v>0.48</v>
      </c>
      <c r="D425" s="62" t="s">
        <v>12</v>
      </c>
      <c r="E425" s="107"/>
      <c r="F425" s="63">
        <f t="shared" si="84"/>
        <v>0</v>
      </c>
      <c r="G425" s="64"/>
    </row>
    <row r="426" spans="1:7" s="23" customFormat="1" ht="15" customHeight="1">
      <c r="A426" s="24">
        <f t="shared" si="83"/>
        <v>68.11</v>
      </c>
      <c r="B426" s="25" t="s">
        <v>127</v>
      </c>
      <c r="C426" s="104">
        <v>0.28999999999999998</v>
      </c>
      <c r="D426" s="62" t="s">
        <v>12</v>
      </c>
      <c r="E426" s="107"/>
      <c r="F426" s="63">
        <f t="shared" si="84"/>
        <v>0</v>
      </c>
      <c r="G426" s="64"/>
    </row>
    <row r="427" spans="1:7" s="23" customFormat="1" ht="15" customHeight="1">
      <c r="A427" s="24"/>
      <c r="B427" s="25"/>
      <c r="C427" s="104"/>
      <c r="D427" s="62"/>
      <c r="E427" s="107"/>
      <c r="F427" s="63"/>
      <c r="G427" s="64">
        <f>SUM(F415:F427)</f>
        <v>0</v>
      </c>
    </row>
    <row r="428" spans="1:7" s="23" customFormat="1" ht="15" customHeight="1">
      <c r="A428" s="31">
        <v>69</v>
      </c>
      <c r="B428" s="60" t="s">
        <v>56</v>
      </c>
      <c r="C428" s="104"/>
      <c r="D428" s="62"/>
      <c r="E428" s="107"/>
      <c r="F428" s="63"/>
      <c r="G428" s="64"/>
    </row>
    <row r="429" spans="1:7" s="23" customFormat="1" ht="15" customHeight="1">
      <c r="A429" s="24">
        <f>A428+0.01</f>
        <v>69.010000000000005</v>
      </c>
      <c r="B429" s="25" t="s">
        <v>123</v>
      </c>
      <c r="C429" s="104">
        <v>5.33</v>
      </c>
      <c r="D429" s="62" t="s">
        <v>11</v>
      </c>
      <c r="E429" s="107"/>
      <c r="F429" s="63">
        <f>ROUND(C429*E429,2)</f>
        <v>0</v>
      </c>
      <c r="G429" s="64"/>
    </row>
    <row r="430" spans="1:7" s="23" customFormat="1" ht="15" customHeight="1">
      <c r="A430" s="24">
        <f>A429+0.01</f>
        <v>69.02</v>
      </c>
      <c r="B430" s="25" t="s">
        <v>94</v>
      </c>
      <c r="C430" s="104">
        <v>61.28</v>
      </c>
      <c r="D430" s="62" t="s">
        <v>11</v>
      </c>
      <c r="E430" s="107"/>
      <c r="F430" s="63">
        <f>ROUND(C430*E430,2)</f>
        <v>0</v>
      </c>
      <c r="G430" s="64"/>
    </row>
    <row r="431" spans="1:7" s="23" customFormat="1" ht="15" customHeight="1">
      <c r="A431" s="24"/>
      <c r="B431" s="25"/>
      <c r="C431" s="104"/>
      <c r="D431" s="62"/>
      <c r="E431" s="107"/>
      <c r="F431" s="63"/>
      <c r="G431" s="64">
        <f>SUM(F428:F431)</f>
        <v>0</v>
      </c>
    </row>
    <row r="432" spans="1:7" s="23" customFormat="1" ht="15" customHeight="1">
      <c r="A432" s="31">
        <v>70</v>
      </c>
      <c r="B432" s="60" t="s">
        <v>3</v>
      </c>
      <c r="C432" s="104"/>
      <c r="D432" s="62"/>
      <c r="E432" s="107"/>
      <c r="F432" s="63"/>
      <c r="G432" s="64"/>
    </row>
    <row r="433" spans="1:7" s="23" customFormat="1" ht="15" customHeight="1">
      <c r="A433" s="24">
        <f>A432+0.01</f>
        <v>70.010000000000005</v>
      </c>
      <c r="B433" s="25" t="s">
        <v>21</v>
      </c>
      <c r="C433" s="104">
        <v>482.48</v>
      </c>
      <c r="D433" s="62" t="s">
        <v>15</v>
      </c>
      <c r="E433" s="107"/>
      <c r="F433" s="63">
        <f>ROUND(C433*E433,2)</f>
        <v>0</v>
      </c>
      <c r="G433" s="64"/>
    </row>
    <row r="434" spans="1:7" s="23" customFormat="1" ht="15" customHeight="1">
      <c r="A434" s="24">
        <f t="shared" ref="A434:A438" si="85">A433+0.01</f>
        <v>70.02</v>
      </c>
      <c r="B434" s="25" t="s">
        <v>96</v>
      </c>
      <c r="C434" s="104">
        <v>47.7</v>
      </c>
      <c r="D434" s="62" t="s">
        <v>11</v>
      </c>
      <c r="E434" s="107"/>
      <c r="F434" s="63">
        <f t="shared" ref="F434:F438" si="86">ROUND(C434*E434,2)</f>
        <v>0</v>
      </c>
      <c r="G434" s="64"/>
    </row>
    <row r="435" spans="1:7" s="23" customFormat="1" ht="15" customHeight="1">
      <c r="A435" s="24">
        <f t="shared" si="85"/>
        <v>70.03</v>
      </c>
      <c r="B435" s="25" t="s">
        <v>59</v>
      </c>
      <c r="C435" s="104">
        <v>25.74</v>
      </c>
      <c r="D435" s="62" t="s">
        <v>11</v>
      </c>
      <c r="E435" s="107"/>
      <c r="F435" s="63">
        <f t="shared" si="86"/>
        <v>0</v>
      </c>
      <c r="G435" s="64"/>
    </row>
    <row r="436" spans="1:7" s="23" customFormat="1" ht="15" customHeight="1">
      <c r="A436" s="24">
        <f t="shared" si="85"/>
        <v>70.040000000000006</v>
      </c>
      <c r="B436" s="25" t="s">
        <v>124</v>
      </c>
      <c r="C436" s="104">
        <v>53.04</v>
      </c>
      <c r="D436" s="62" t="s">
        <v>11</v>
      </c>
      <c r="E436" s="107"/>
      <c r="F436" s="63">
        <f t="shared" si="86"/>
        <v>0</v>
      </c>
      <c r="G436" s="64"/>
    </row>
    <row r="437" spans="1:7" s="23" customFormat="1" ht="15" customHeight="1">
      <c r="A437" s="24">
        <f t="shared" si="85"/>
        <v>70.05</v>
      </c>
      <c r="B437" s="25" t="s">
        <v>64</v>
      </c>
      <c r="C437" s="104">
        <v>56.16</v>
      </c>
      <c r="D437" s="62" t="s">
        <v>11</v>
      </c>
      <c r="E437" s="107"/>
      <c r="F437" s="63">
        <f t="shared" si="86"/>
        <v>0</v>
      </c>
      <c r="G437" s="64"/>
    </row>
    <row r="438" spans="1:7" s="23" customFormat="1" ht="15" customHeight="1">
      <c r="A438" s="24">
        <f t="shared" si="85"/>
        <v>70.06</v>
      </c>
      <c r="B438" s="25" t="s">
        <v>98</v>
      </c>
      <c r="C438" s="104">
        <v>109.2</v>
      </c>
      <c r="D438" s="62" t="s">
        <v>11</v>
      </c>
      <c r="E438" s="107"/>
      <c r="F438" s="63">
        <f t="shared" si="86"/>
        <v>0</v>
      </c>
      <c r="G438" s="64"/>
    </row>
    <row r="439" spans="1:7" s="23" customFormat="1" ht="15" customHeight="1">
      <c r="A439" s="24"/>
      <c r="B439" s="25"/>
      <c r="C439" s="104"/>
      <c r="D439" s="62"/>
      <c r="E439" s="107"/>
      <c r="F439" s="63"/>
      <c r="G439" s="64">
        <f>SUM(F432:F439)</f>
        <v>0</v>
      </c>
    </row>
    <row r="440" spans="1:7" s="23" customFormat="1" ht="15" customHeight="1">
      <c r="A440" s="31">
        <v>71</v>
      </c>
      <c r="B440" s="60" t="s">
        <v>4</v>
      </c>
      <c r="C440" s="104"/>
      <c r="D440" s="62"/>
      <c r="E440" s="107"/>
      <c r="F440" s="63"/>
      <c r="G440" s="64"/>
    </row>
    <row r="441" spans="1:7" s="23" customFormat="1" ht="15" customHeight="1">
      <c r="A441" s="24">
        <f>A440+0.01</f>
        <v>71.010000000000005</v>
      </c>
      <c r="B441" s="25" t="s">
        <v>151</v>
      </c>
      <c r="C441" s="104">
        <v>43.91</v>
      </c>
      <c r="D441" s="62" t="s">
        <v>11</v>
      </c>
      <c r="E441" s="107"/>
      <c r="F441" s="63">
        <f>ROUND(C441*E441,2)</f>
        <v>0</v>
      </c>
      <c r="G441" s="64"/>
    </row>
    <row r="442" spans="1:7" s="23" customFormat="1" ht="15" customHeight="1">
      <c r="A442" s="24">
        <f t="shared" ref="A442:A443" si="87">A441+0.01</f>
        <v>71.02</v>
      </c>
      <c r="B442" s="25" t="s">
        <v>152</v>
      </c>
      <c r="C442" s="104">
        <v>20.399999999999999</v>
      </c>
      <c r="D442" s="62" t="s">
        <v>11</v>
      </c>
      <c r="E442" s="107"/>
      <c r="F442" s="63">
        <f t="shared" ref="F442:F443" si="88">ROUND(C442*E442,2)</f>
        <v>0</v>
      </c>
      <c r="G442" s="64"/>
    </row>
    <row r="443" spans="1:7" s="23" customFormat="1" ht="26.4" customHeight="1">
      <c r="A443" s="24">
        <f t="shared" si="87"/>
        <v>71.03</v>
      </c>
      <c r="B443" s="25" t="s">
        <v>243</v>
      </c>
      <c r="C443" s="104">
        <v>29.29</v>
      </c>
      <c r="D443" s="62" t="s">
        <v>11</v>
      </c>
      <c r="E443" s="107"/>
      <c r="F443" s="63">
        <f t="shared" si="88"/>
        <v>0</v>
      </c>
      <c r="G443" s="64"/>
    </row>
    <row r="444" spans="1:7" s="23" customFormat="1" ht="15" customHeight="1">
      <c r="A444" s="24"/>
      <c r="B444" s="25"/>
      <c r="C444" s="104"/>
      <c r="D444" s="62"/>
      <c r="E444" s="107"/>
      <c r="F444" s="63"/>
      <c r="G444" s="64">
        <f>SUM(F440:F444)</f>
        <v>0</v>
      </c>
    </row>
    <row r="445" spans="1:7" s="23" customFormat="1" ht="15" customHeight="1">
      <c r="A445" s="31">
        <v>72</v>
      </c>
      <c r="B445" s="60" t="s">
        <v>5</v>
      </c>
      <c r="C445" s="104"/>
      <c r="D445" s="62"/>
      <c r="E445" s="107"/>
      <c r="F445" s="63"/>
      <c r="G445" s="64"/>
    </row>
    <row r="446" spans="1:7" s="23" customFormat="1" ht="23.4" customHeight="1">
      <c r="A446" s="24">
        <f>A445+0.01</f>
        <v>72.010000000000005</v>
      </c>
      <c r="B446" s="25" t="s">
        <v>457</v>
      </c>
      <c r="C446" s="104">
        <v>32.57</v>
      </c>
      <c r="D446" s="62" t="s">
        <v>11</v>
      </c>
      <c r="E446" s="107"/>
      <c r="F446" s="63">
        <f>ROUND(C446*E446,2)</f>
        <v>0</v>
      </c>
      <c r="G446" s="64"/>
    </row>
    <row r="447" spans="1:7" s="23" customFormat="1" ht="15" customHeight="1">
      <c r="A447" s="24">
        <f>A446+0.01</f>
        <v>72.02</v>
      </c>
      <c r="B447" s="25" t="s">
        <v>154</v>
      </c>
      <c r="C447" s="104">
        <v>33.5</v>
      </c>
      <c r="D447" s="62" t="s">
        <v>15</v>
      </c>
      <c r="E447" s="107"/>
      <c r="F447" s="63">
        <f>ROUND(C447*E447,2)</f>
        <v>0</v>
      </c>
      <c r="G447" s="64"/>
    </row>
    <row r="448" spans="1:7" s="23" customFormat="1" ht="15" customHeight="1">
      <c r="A448" s="24"/>
      <c r="B448" s="25"/>
      <c r="C448" s="104"/>
      <c r="D448" s="62"/>
      <c r="E448" s="107"/>
      <c r="F448" s="63"/>
      <c r="G448" s="64">
        <f>SUM(F446:F448)</f>
        <v>0</v>
      </c>
    </row>
    <row r="449" spans="1:7" s="23" customFormat="1" ht="15" customHeight="1">
      <c r="A449" s="31">
        <v>73</v>
      </c>
      <c r="B449" s="60" t="s">
        <v>6</v>
      </c>
      <c r="C449" s="104"/>
      <c r="D449" s="62"/>
      <c r="E449" s="107"/>
      <c r="F449" s="63"/>
      <c r="G449" s="64"/>
    </row>
    <row r="450" spans="1:7" s="23" customFormat="1" ht="28.2" customHeight="1">
      <c r="A450" s="24">
        <f>A449+0.01</f>
        <v>73.010000000000005</v>
      </c>
      <c r="B450" s="25" t="s">
        <v>245</v>
      </c>
      <c r="C450" s="104">
        <v>5.36</v>
      </c>
      <c r="D450" s="62" t="s">
        <v>11</v>
      </c>
      <c r="E450" s="107"/>
      <c r="F450" s="63">
        <f>ROUND(C450*E450,2)</f>
        <v>0</v>
      </c>
      <c r="G450" s="64"/>
    </row>
    <row r="451" spans="1:7" s="23" customFormat="1" ht="15" customHeight="1">
      <c r="A451" s="24"/>
      <c r="B451" s="25"/>
      <c r="C451" s="104"/>
      <c r="D451" s="62"/>
      <c r="E451" s="107"/>
      <c r="F451" s="63"/>
      <c r="G451" s="64">
        <f>SUM(F450:F451)</f>
        <v>0</v>
      </c>
    </row>
    <row r="452" spans="1:7" s="23" customFormat="1" ht="15" customHeight="1">
      <c r="A452" s="31">
        <v>74</v>
      </c>
      <c r="B452" s="60" t="s">
        <v>7</v>
      </c>
      <c r="C452" s="104"/>
      <c r="D452" s="62"/>
      <c r="E452" s="107"/>
      <c r="F452" s="63"/>
      <c r="G452" s="64"/>
    </row>
    <row r="453" spans="1:7" s="23" customFormat="1" ht="15" customHeight="1">
      <c r="A453" s="24">
        <f>A452+0.01</f>
        <v>74.010000000000005</v>
      </c>
      <c r="B453" s="25" t="s">
        <v>128</v>
      </c>
      <c r="C453" s="104">
        <v>20.059999999999999</v>
      </c>
      <c r="D453" s="62" t="s">
        <v>11</v>
      </c>
      <c r="E453" s="107"/>
      <c r="F453" s="63">
        <f t="shared" ref="F453" si="89">ROUND(C453*E453,2)</f>
        <v>0</v>
      </c>
      <c r="G453" s="64"/>
    </row>
    <row r="454" spans="1:7" s="23" customFormat="1" ht="15" customHeight="1">
      <c r="A454" s="24"/>
      <c r="B454" s="25"/>
      <c r="C454" s="104"/>
      <c r="D454" s="62"/>
      <c r="E454" s="107"/>
      <c r="F454" s="63"/>
      <c r="G454" s="64">
        <f>SUM(F452:F454)</f>
        <v>0</v>
      </c>
    </row>
    <row r="455" spans="1:7" s="23" customFormat="1" ht="15" customHeight="1">
      <c r="A455" s="31">
        <v>75</v>
      </c>
      <c r="B455" s="60" t="s">
        <v>428</v>
      </c>
      <c r="C455" s="104"/>
      <c r="D455" s="62"/>
      <c r="E455" s="107"/>
      <c r="F455" s="63"/>
      <c r="G455" s="64"/>
    </row>
    <row r="456" spans="1:7" s="23" customFormat="1" ht="33" customHeight="1">
      <c r="A456" s="24">
        <f>A455+0.01</f>
        <v>75.010000000000005</v>
      </c>
      <c r="B456" s="25" t="s">
        <v>401</v>
      </c>
      <c r="C456" s="104">
        <v>36.17</v>
      </c>
      <c r="D456" s="62" t="s">
        <v>11</v>
      </c>
      <c r="E456" s="107"/>
      <c r="F456" s="63">
        <f>ROUND(C456*E456,2)</f>
        <v>0</v>
      </c>
      <c r="G456" s="64"/>
    </row>
    <row r="457" spans="1:7" s="23" customFormat="1" ht="43.2" customHeight="1">
      <c r="A457" s="24">
        <f t="shared" ref="A457:A461" si="90">A456+0.01</f>
        <v>75.02</v>
      </c>
      <c r="B457" s="25" t="s">
        <v>430</v>
      </c>
      <c r="C457" s="104">
        <v>66.099999999999994</v>
      </c>
      <c r="D457" s="62" t="s">
        <v>11</v>
      </c>
      <c r="E457" s="107"/>
      <c r="F457" s="63">
        <f t="shared" ref="F457:F461" si="91">ROUND(C457*E457,2)</f>
        <v>0</v>
      </c>
      <c r="G457" s="64"/>
    </row>
    <row r="458" spans="1:7" s="23" customFormat="1" ht="24.6" customHeight="1">
      <c r="A458" s="24">
        <f t="shared" si="90"/>
        <v>75.03</v>
      </c>
      <c r="B458" s="25" t="s">
        <v>431</v>
      </c>
      <c r="C458" s="104">
        <v>14.96</v>
      </c>
      <c r="D458" s="62" t="s">
        <v>11</v>
      </c>
      <c r="E458" s="107"/>
      <c r="F458" s="63">
        <f t="shared" si="91"/>
        <v>0</v>
      </c>
      <c r="G458" s="64"/>
    </row>
    <row r="459" spans="1:7" s="23" customFormat="1" ht="15" customHeight="1">
      <c r="A459" s="24">
        <f t="shared" si="90"/>
        <v>75.040000000000006</v>
      </c>
      <c r="B459" s="25" t="s">
        <v>456</v>
      </c>
      <c r="C459" s="104">
        <v>41.2</v>
      </c>
      <c r="D459" s="62" t="s">
        <v>15</v>
      </c>
      <c r="E459" s="107"/>
      <c r="F459" s="63">
        <f t="shared" si="91"/>
        <v>0</v>
      </c>
      <c r="G459" s="64"/>
    </row>
    <row r="460" spans="1:7" s="23" customFormat="1" ht="15" customHeight="1">
      <c r="A460" s="24">
        <f t="shared" si="90"/>
        <v>75.05</v>
      </c>
      <c r="B460" s="25" t="s">
        <v>376</v>
      </c>
      <c r="C460" s="104">
        <v>32.4</v>
      </c>
      <c r="D460" s="62" t="s">
        <v>15</v>
      </c>
      <c r="E460" s="107"/>
      <c r="F460" s="63">
        <f t="shared" si="91"/>
        <v>0</v>
      </c>
      <c r="G460" s="64"/>
    </row>
    <row r="461" spans="1:7" s="23" customFormat="1" ht="15" customHeight="1">
      <c r="A461" s="24">
        <f t="shared" si="90"/>
        <v>75.06</v>
      </c>
      <c r="B461" s="25" t="s">
        <v>99</v>
      </c>
      <c r="C461" s="104">
        <v>11.6</v>
      </c>
      <c r="D461" s="62" t="s">
        <v>15</v>
      </c>
      <c r="E461" s="107"/>
      <c r="F461" s="63">
        <f t="shared" si="91"/>
        <v>0</v>
      </c>
      <c r="G461" s="64"/>
    </row>
    <row r="462" spans="1:7" s="23" customFormat="1" ht="15" customHeight="1">
      <c r="A462" s="24"/>
      <c r="B462" s="25"/>
      <c r="C462" s="104"/>
      <c r="D462" s="62"/>
      <c r="E462" s="107"/>
      <c r="F462" s="63"/>
      <c r="G462" s="64">
        <f>SUM(F455:F462)</f>
        <v>0</v>
      </c>
    </row>
    <row r="463" spans="1:7" s="23" customFormat="1" ht="15" customHeight="1">
      <c r="A463" s="31">
        <v>76</v>
      </c>
      <c r="B463" s="60" t="s">
        <v>429</v>
      </c>
      <c r="C463" s="104"/>
      <c r="D463" s="62"/>
      <c r="E463" s="107"/>
      <c r="F463" s="63"/>
      <c r="G463" s="64"/>
    </row>
    <row r="464" spans="1:7" s="23" customFormat="1" ht="15" customHeight="1">
      <c r="A464" s="24">
        <f>A463+0.01</f>
        <v>76.010000000000005</v>
      </c>
      <c r="B464" s="25" t="s">
        <v>100</v>
      </c>
      <c r="C464" s="104">
        <v>182.64</v>
      </c>
      <c r="D464" s="62" t="s">
        <v>11</v>
      </c>
      <c r="E464" s="107"/>
      <c r="F464" s="63">
        <f>ROUND(C464*E464,2)</f>
        <v>0</v>
      </c>
      <c r="G464" s="64"/>
    </row>
    <row r="465" spans="1:7" s="23" customFormat="1" ht="15" customHeight="1">
      <c r="A465" s="24"/>
      <c r="B465" s="25"/>
      <c r="C465" s="104"/>
      <c r="D465" s="62"/>
      <c r="E465" s="107"/>
      <c r="F465" s="63"/>
      <c r="G465" s="64">
        <f>SUM(F464:F465)</f>
        <v>0</v>
      </c>
    </row>
    <row r="466" spans="1:7" s="23" customFormat="1" ht="15" customHeight="1">
      <c r="A466" s="31">
        <v>77</v>
      </c>
      <c r="B466" s="60" t="s">
        <v>69</v>
      </c>
      <c r="C466" s="104"/>
      <c r="D466" s="62"/>
      <c r="E466" s="107"/>
      <c r="F466" s="63"/>
      <c r="G466" s="64"/>
    </row>
    <row r="467" spans="1:7" s="23" customFormat="1" ht="15" customHeight="1">
      <c r="A467" s="24">
        <f>A466+0.01</f>
        <v>77.010000000000005</v>
      </c>
      <c r="B467" s="25" t="s">
        <v>129</v>
      </c>
      <c r="C467" s="104">
        <v>3</v>
      </c>
      <c r="D467" s="62" t="s">
        <v>14</v>
      </c>
      <c r="E467" s="107"/>
      <c r="F467" s="63">
        <f>+C467*E467</f>
        <v>0</v>
      </c>
      <c r="G467" s="64"/>
    </row>
    <row r="468" spans="1:7" s="23" customFormat="1" ht="15" customHeight="1">
      <c r="A468" s="24">
        <f t="shared" ref="A468:A469" si="92">A467+0.01</f>
        <v>77.02</v>
      </c>
      <c r="B468" s="25" t="s">
        <v>130</v>
      </c>
      <c r="C468" s="104">
        <v>3</v>
      </c>
      <c r="D468" s="62" t="s">
        <v>14</v>
      </c>
      <c r="E468" s="107"/>
      <c r="F468" s="63">
        <f t="shared" ref="F468:F472" si="93">+C468*E468</f>
        <v>0</v>
      </c>
      <c r="G468" s="64"/>
    </row>
    <row r="469" spans="1:7" s="23" customFormat="1" ht="15" customHeight="1">
      <c r="A469" s="24">
        <f t="shared" si="92"/>
        <v>77.03</v>
      </c>
      <c r="B469" s="25" t="s">
        <v>133</v>
      </c>
      <c r="C469" s="104">
        <v>3</v>
      </c>
      <c r="D469" s="62" t="s">
        <v>14</v>
      </c>
      <c r="E469" s="107"/>
      <c r="F469" s="63">
        <f t="shared" si="93"/>
        <v>0</v>
      </c>
      <c r="G469" s="64"/>
    </row>
    <row r="470" spans="1:7" s="23" customFormat="1" ht="15" customHeight="1">
      <c r="A470" s="24">
        <f t="shared" ref="A470:A472" si="94">A469+0.01</f>
        <v>77.040000000000006</v>
      </c>
      <c r="B470" s="25" t="s">
        <v>132</v>
      </c>
      <c r="C470" s="104">
        <v>12</v>
      </c>
      <c r="D470" s="62" t="s">
        <v>14</v>
      </c>
      <c r="E470" s="107"/>
      <c r="F470" s="63">
        <f t="shared" si="93"/>
        <v>0</v>
      </c>
      <c r="G470" s="64"/>
    </row>
    <row r="471" spans="1:7" s="23" customFormat="1" ht="15" customHeight="1">
      <c r="A471" s="24">
        <f t="shared" si="94"/>
        <v>77.05</v>
      </c>
      <c r="B471" s="25" t="s">
        <v>134</v>
      </c>
      <c r="C471" s="104">
        <v>12</v>
      </c>
      <c r="D471" s="62" t="s">
        <v>14</v>
      </c>
      <c r="E471" s="107"/>
      <c r="F471" s="63">
        <f t="shared" si="93"/>
        <v>0</v>
      </c>
      <c r="G471" s="64"/>
    </row>
    <row r="472" spans="1:7" s="23" customFormat="1" ht="15" customHeight="1">
      <c r="A472" s="24">
        <f t="shared" si="94"/>
        <v>77.06</v>
      </c>
      <c r="B472" s="25" t="s">
        <v>131</v>
      </c>
      <c r="C472" s="104">
        <v>6</v>
      </c>
      <c r="D472" s="62" t="s">
        <v>14</v>
      </c>
      <c r="E472" s="107"/>
      <c r="F472" s="63">
        <f t="shared" si="93"/>
        <v>0</v>
      </c>
      <c r="G472" s="64"/>
    </row>
    <row r="473" spans="1:7" s="23" customFormat="1" ht="15" customHeight="1">
      <c r="A473" s="24"/>
      <c r="B473" s="25"/>
      <c r="C473" s="104"/>
      <c r="D473" s="62"/>
      <c r="E473" s="107"/>
      <c r="F473" s="63"/>
      <c r="G473" s="64">
        <f>SUM(F466:F473)</f>
        <v>0</v>
      </c>
    </row>
    <row r="474" spans="1:7" s="23" customFormat="1" ht="15" customHeight="1">
      <c r="A474" s="31">
        <v>78</v>
      </c>
      <c r="B474" s="60" t="s">
        <v>9</v>
      </c>
      <c r="C474" s="104"/>
      <c r="D474" s="62"/>
      <c r="E474" s="107"/>
      <c r="F474" s="63"/>
      <c r="G474" s="64"/>
    </row>
    <row r="475" spans="1:7" s="23" customFormat="1" ht="15" customHeight="1">
      <c r="A475" s="24">
        <f>A474+0.01</f>
        <v>78.010000000000005</v>
      </c>
      <c r="B475" s="25" t="s">
        <v>153</v>
      </c>
      <c r="C475" s="104">
        <v>6.02</v>
      </c>
      <c r="D475" s="62" t="s">
        <v>11</v>
      </c>
      <c r="E475" s="107"/>
      <c r="F475" s="63">
        <f>ROUND(C475*E475,2)</f>
        <v>0</v>
      </c>
      <c r="G475" s="64"/>
    </row>
    <row r="476" spans="1:7" s="23" customFormat="1" ht="15" customHeight="1">
      <c r="A476" s="24">
        <f>A475+0.01</f>
        <v>78.02</v>
      </c>
      <c r="B476" s="25" t="s">
        <v>135</v>
      </c>
      <c r="C476" s="104">
        <v>3.51</v>
      </c>
      <c r="D476" s="62" t="s">
        <v>11</v>
      </c>
      <c r="E476" s="107"/>
      <c r="F476" s="63">
        <f t="shared" ref="F476:F480" si="95">ROUND(C476*E476,2)</f>
        <v>0</v>
      </c>
      <c r="G476" s="64"/>
    </row>
    <row r="477" spans="1:7" s="23" customFormat="1" ht="15" customHeight="1">
      <c r="A477" s="24">
        <f t="shared" ref="A477:A480" si="96">A476+0.01</f>
        <v>78.03</v>
      </c>
      <c r="B477" s="25" t="s">
        <v>453</v>
      </c>
      <c r="C477" s="104">
        <v>3.6</v>
      </c>
      <c r="D477" s="62" t="s">
        <v>11</v>
      </c>
      <c r="E477" s="107"/>
      <c r="F477" s="63">
        <f t="shared" si="95"/>
        <v>0</v>
      </c>
      <c r="G477" s="64"/>
    </row>
    <row r="478" spans="1:7" s="23" customFormat="1" ht="24" customHeight="1">
      <c r="A478" s="24">
        <f t="shared" si="96"/>
        <v>78.040000000000006</v>
      </c>
      <c r="B478" s="25" t="s">
        <v>221</v>
      </c>
      <c r="C478" s="104">
        <v>20.399999999999999</v>
      </c>
      <c r="D478" s="62" t="s">
        <v>15</v>
      </c>
      <c r="E478" s="107"/>
      <c r="F478" s="63">
        <f t="shared" si="95"/>
        <v>0</v>
      </c>
      <c r="G478" s="64"/>
    </row>
    <row r="479" spans="1:7" s="23" customFormat="1" ht="15" customHeight="1">
      <c r="A479" s="24">
        <f t="shared" si="96"/>
        <v>78.05</v>
      </c>
      <c r="B479" s="25" t="s">
        <v>136</v>
      </c>
      <c r="C479" s="104">
        <v>3</v>
      </c>
      <c r="D479" s="62" t="s">
        <v>14</v>
      </c>
      <c r="E479" s="107"/>
      <c r="F479" s="63">
        <f t="shared" si="95"/>
        <v>0</v>
      </c>
      <c r="G479" s="64"/>
    </row>
    <row r="480" spans="1:7" s="23" customFormat="1" ht="15" customHeight="1">
      <c r="A480" s="24">
        <f t="shared" si="96"/>
        <v>78.06</v>
      </c>
      <c r="B480" s="25" t="s">
        <v>10</v>
      </c>
      <c r="C480" s="104">
        <v>109.98</v>
      </c>
      <c r="D480" s="62" t="s">
        <v>11</v>
      </c>
      <c r="E480" s="107"/>
      <c r="F480" s="63">
        <f t="shared" si="95"/>
        <v>0</v>
      </c>
      <c r="G480" s="64"/>
    </row>
    <row r="481" spans="1:7" s="23" customFormat="1" ht="15" customHeight="1">
      <c r="A481" s="24"/>
      <c r="B481" s="25"/>
      <c r="C481" s="104"/>
      <c r="D481" s="62"/>
      <c r="E481" s="107"/>
      <c r="F481" s="63"/>
      <c r="G481" s="64">
        <f>SUM(F474:F481)</f>
        <v>0</v>
      </c>
    </row>
    <row r="482" spans="1:7" s="99" customFormat="1" ht="18" customHeight="1">
      <c r="A482" s="98" t="s">
        <v>477</v>
      </c>
      <c r="B482" s="114" t="s">
        <v>449</v>
      </c>
      <c r="C482" s="115"/>
      <c r="D482" s="115"/>
      <c r="E482" s="115"/>
      <c r="F482" s="115"/>
      <c r="G482" s="116"/>
    </row>
    <row r="483" spans="1:7" s="23" customFormat="1" ht="15" customHeight="1">
      <c r="A483" s="31">
        <v>79</v>
      </c>
      <c r="B483" s="60" t="s">
        <v>0</v>
      </c>
      <c r="C483" s="61"/>
      <c r="D483" s="62"/>
      <c r="E483" s="107"/>
      <c r="F483" s="63"/>
      <c r="G483" s="64"/>
    </row>
    <row r="484" spans="1:7" s="23" customFormat="1" ht="15" customHeight="1">
      <c r="A484" s="24">
        <f>A483+0.01</f>
        <v>79.010000000000005</v>
      </c>
      <c r="B484" s="25" t="s">
        <v>71</v>
      </c>
      <c r="C484" s="104">
        <v>113.63</v>
      </c>
      <c r="D484" s="62" t="s">
        <v>11</v>
      </c>
      <c r="E484" s="107"/>
      <c r="F484" s="63">
        <f>ROUND(C484*E484,2)</f>
        <v>0</v>
      </c>
      <c r="G484" s="64"/>
    </row>
    <row r="485" spans="1:7" s="23" customFormat="1" ht="15" customHeight="1">
      <c r="A485" s="24"/>
      <c r="B485" s="25"/>
      <c r="C485" s="104"/>
      <c r="D485" s="62"/>
      <c r="E485" s="107"/>
      <c r="F485" s="63"/>
      <c r="G485" s="64">
        <f>SUM(F483:F485)</f>
        <v>0</v>
      </c>
    </row>
    <row r="486" spans="1:7" s="23" customFormat="1" ht="15" customHeight="1">
      <c r="A486" s="31">
        <v>80</v>
      </c>
      <c r="B486" s="60" t="s">
        <v>1</v>
      </c>
      <c r="C486" s="104"/>
      <c r="D486" s="62"/>
      <c r="E486" s="107"/>
      <c r="F486" s="63"/>
      <c r="G486" s="64"/>
    </row>
    <row r="487" spans="1:7" s="23" customFormat="1" ht="15" customHeight="1">
      <c r="A487" s="24">
        <f>A486+0.01</f>
        <v>80.010000000000005</v>
      </c>
      <c r="B487" s="25" t="s">
        <v>90</v>
      </c>
      <c r="C487" s="104">
        <v>34.090000000000003</v>
      </c>
      <c r="D487" s="62" t="s">
        <v>16</v>
      </c>
      <c r="E487" s="107"/>
      <c r="F487" s="63">
        <f>ROUND(C487*E487,2)</f>
        <v>0</v>
      </c>
      <c r="G487" s="64"/>
    </row>
    <row r="488" spans="1:7" s="23" customFormat="1" ht="15" customHeight="1">
      <c r="A488" s="24">
        <f t="shared" ref="A488:A492" si="97">A487+0.01</f>
        <v>80.02</v>
      </c>
      <c r="B488" s="25" t="s">
        <v>92</v>
      </c>
      <c r="C488" s="104">
        <v>14.1</v>
      </c>
      <c r="D488" s="62" t="s">
        <v>16</v>
      </c>
      <c r="E488" s="107"/>
      <c r="F488" s="63">
        <f t="shared" ref="F488:F492" si="98">ROUND(C488*E488,2)</f>
        <v>0</v>
      </c>
      <c r="G488" s="64"/>
    </row>
    <row r="489" spans="1:7" s="23" customFormat="1" ht="15" customHeight="1">
      <c r="A489" s="24">
        <f t="shared" si="97"/>
        <v>80.03</v>
      </c>
      <c r="B489" s="25" t="s">
        <v>66</v>
      </c>
      <c r="C489" s="104">
        <v>4.0999999999999996</v>
      </c>
      <c r="D489" s="62" t="s">
        <v>16</v>
      </c>
      <c r="E489" s="107"/>
      <c r="F489" s="63">
        <f t="shared" si="98"/>
        <v>0</v>
      </c>
      <c r="G489" s="64"/>
    </row>
    <row r="490" spans="1:7" s="23" customFormat="1" ht="15" customHeight="1">
      <c r="A490" s="24">
        <f t="shared" si="97"/>
        <v>80.040000000000006</v>
      </c>
      <c r="B490" s="25" t="s">
        <v>91</v>
      </c>
      <c r="C490" s="104">
        <v>34.090000000000003</v>
      </c>
      <c r="D490" s="62" t="s">
        <v>18</v>
      </c>
      <c r="E490" s="107"/>
      <c r="F490" s="63">
        <f t="shared" si="98"/>
        <v>0</v>
      </c>
      <c r="G490" s="64"/>
    </row>
    <row r="491" spans="1:7" s="23" customFormat="1" ht="15" customHeight="1">
      <c r="A491" s="24">
        <f t="shared" si="97"/>
        <v>80.05</v>
      </c>
      <c r="B491" s="25" t="s">
        <v>93</v>
      </c>
      <c r="C491" s="104">
        <v>12.58</v>
      </c>
      <c r="D491" s="62" t="s">
        <v>18</v>
      </c>
      <c r="E491" s="107"/>
      <c r="F491" s="63">
        <f t="shared" si="98"/>
        <v>0</v>
      </c>
      <c r="G491" s="64"/>
    </row>
    <row r="492" spans="1:7" s="23" customFormat="1" ht="15" customHeight="1">
      <c r="A492" s="24">
        <f t="shared" si="97"/>
        <v>80.06</v>
      </c>
      <c r="B492" s="25" t="s">
        <v>58</v>
      </c>
      <c r="C492" s="104">
        <v>14.56</v>
      </c>
      <c r="D492" s="62" t="s">
        <v>17</v>
      </c>
      <c r="E492" s="107"/>
      <c r="F492" s="63">
        <f t="shared" si="98"/>
        <v>0</v>
      </c>
      <c r="G492" s="64"/>
    </row>
    <row r="493" spans="1:7" s="23" customFormat="1" ht="15" customHeight="1">
      <c r="A493" s="24"/>
      <c r="B493" s="25"/>
      <c r="C493" s="104"/>
      <c r="D493" s="62"/>
      <c r="E493" s="107"/>
      <c r="F493" s="63"/>
      <c r="G493" s="64">
        <f>SUM(F487:F493)</f>
        <v>0</v>
      </c>
    </row>
    <row r="494" spans="1:7" s="23" customFormat="1" ht="15" customHeight="1">
      <c r="A494" s="31">
        <v>81</v>
      </c>
      <c r="B494" s="60" t="s">
        <v>2</v>
      </c>
      <c r="C494" s="104"/>
      <c r="D494" s="62"/>
      <c r="E494" s="107"/>
      <c r="F494" s="63"/>
      <c r="G494" s="64"/>
    </row>
    <row r="495" spans="1:7" s="23" customFormat="1" ht="15" customHeight="1">
      <c r="A495" s="24">
        <f>A494+0.01</f>
        <v>81.010000000000005</v>
      </c>
      <c r="B495" s="25" t="s">
        <v>415</v>
      </c>
      <c r="C495" s="104">
        <v>3.03</v>
      </c>
      <c r="D495" s="62" t="s">
        <v>12</v>
      </c>
      <c r="E495" s="107"/>
      <c r="F495" s="63">
        <f>ROUND(C495*E495,2)</f>
        <v>0</v>
      </c>
      <c r="G495" s="64"/>
    </row>
    <row r="496" spans="1:7" s="23" customFormat="1" ht="15" customHeight="1">
      <c r="A496" s="24">
        <f t="shared" ref="A496:A501" si="99">A495+0.01</f>
        <v>81.02</v>
      </c>
      <c r="B496" s="25" t="s">
        <v>478</v>
      </c>
      <c r="C496" s="104">
        <v>1.57</v>
      </c>
      <c r="D496" s="62" t="s">
        <v>12</v>
      </c>
      <c r="E496" s="107"/>
      <c r="F496" s="63">
        <f t="shared" ref="F496:F501" si="100">ROUND(C496*E496,2)</f>
        <v>0</v>
      </c>
      <c r="G496" s="64"/>
    </row>
    <row r="497" spans="1:7" s="23" customFormat="1" ht="15" customHeight="1">
      <c r="A497" s="24">
        <f t="shared" si="99"/>
        <v>81.03</v>
      </c>
      <c r="B497" s="25" t="s">
        <v>417</v>
      </c>
      <c r="C497" s="104">
        <v>1.54</v>
      </c>
      <c r="D497" s="62" t="s">
        <v>12</v>
      </c>
      <c r="E497" s="107"/>
      <c r="F497" s="63">
        <f t="shared" si="100"/>
        <v>0</v>
      </c>
      <c r="G497" s="64"/>
    </row>
    <row r="498" spans="1:7" s="23" customFormat="1" ht="15" customHeight="1">
      <c r="A498" s="24">
        <f t="shared" si="99"/>
        <v>81.040000000000006</v>
      </c>
      <c r="B498" s="25" t="s">
        <v>157</v>
      </c>
      <c r="C498" s="104">
        <v>1</v>
      </c>
      <c r="D498" s="62" t="s">
        <v>12</v>
      </c>
      <c r="E498" s="107"/>
      <c r="F498" s="63">
        <f t="shared" si="100"/>
        <v>0</v>
      </c>
      <c r="G498" s="64"/>
    </row>
    <row r="499" spans="1:7" s="23" customFormat="1" ht="15" customHeight="1">
      <c r="A499" s="24">
        <f t="shared" si="99"/>
        <v>81.05</v>
      </c>
      <c r="B499" s="25" t="s">
        <v>148</v>
      </c>
      <c r="C499" s="104">
        <v>1.55</v>
      </c>
      <c r="D499" s="62" t="s">
        <v>12</v>
      </c>
      <c r="E499" s="107"/>
      <c r="F499" s="63">
        <f t="shared" si="100"/>
        <v>0</v>
      </c>
      <c r="G499" s="64"/>
    </row>
    <row r="500" spans="1:7" s="23" customFormat="1" ht="15" customHeight="1">
      <c r="A500" s="24">
        <f t="shared" si="99"/>
        <v>81.06</v>
      </c>
      <c r="B500" s="25" t="s">
        <v>158</v>
      </c>
      <c r="C500" s="104">
        <v>0.37</v>
      </c>
      <c r="D500" s="62" t="s">
        <v>12</v>
      </c>
      <c r="E500" s="107"/>
      <c r="F500" s="63">
        <f t="shared" si="100"/>
        <v>0</v>
      </c>
      <c r="G500" s="64"/>
    </row>
    <row r="501" spans="1:7" s="23" customFormat="1" ht="15" customHeight="1">
      <c r="A501" s="24">
        <f t="shared" si="99"/>
        <v>81.069999999999993</v>
      </c>
      <c r="B501" s="25" t="s">
        <v>159</v>
      </c>
      <c r="C501" s="104">
        <v>0.88</v>
      </c>
      <c r="D501" s="62" t="s">
        <v>12</v>
      </c>
      <c r="E501" s="107"/>
      <c r="F501" s="63">
        <f t="shared" si="100"/>
        <v>0</v>
      </c>
      <c r="G501" s="64"/>
    </row>
    <row r="502" spans="1:7" s="23" customFormat="1" ht="15" customHeight="1">
      <c r="A502" s="24"/>
      <c r="B502" s="25"/>
      <c r="C502" s="104"/>
      <c r="D502" s="62"/>
      <c r="E502" s="107"/>
      <c r="F502" s="63"/>
      <c r="G502" s="64">
        <f>SUM(F494:F502)</f>
        <v>0</v>
      </c>
    </row>
    <row r="503" spans="1:7" s="23" customFormat="1" ht="15" customHeight="1">
      <c r="A503" s="31">
        <v>82</v>
      </c>
      <c r="B503" s="60" t="s">
        <v>56</v>
      </c>
      <c r="C503" s="104"/>
      <c r="D503" s="62"/>
      <c r="E503" s="107"/>
      <c r="F503" s="63"/>
      <c r="G503" s="64"/>
    </row>
    <row r="504" spans="1:7" s="23" customFormat="1" ht="15" customHeight="1">
      <c r="A504" s="24">
        <f>A503+0.01</f>
        <v>82.01</v>
      </c>
      <c r="B504" s="25" t="s">
        <v>57</v>
      </c>
      <c r="C504" s="104">
        <v>115.64</v>
      </c>
      <c r="D504" s="62" t="s">
        <v>11</v>
      </c>
      <c r="E504" s="107"/>
      <c r="F504" s="63">
        <f>ROUND(C504*E504,2)</f>
        <v>0</v>
      </c>
      <c r="G504" s="64"/>
    </row>
    <row r="505" spans="1:7" s="23" customFormat="1" ht="15" customHeight="1">
      <c r="A505" s="24">
        <f>A504+0.01</f>
        <v>82.02</v>
      </c>
      <c r="B505" s="25" t="s">
        <v>94</v>
      </c>
      <c r="C505" s="104">
        <v>31.32</v>
      </c>
      <c r="D505" s="62" t="s">
        <v>11</v>
      </c>
      <c r="E505" s="107"/>
      <c r="F505" s="63">
        <f>ROUND(C505*E505,2)</f>
        <v>0</v>
      </c>
      <c r="G505" s="64"/>
    </row>
    <row r="506" spans="1:7" s="23" customFormat="1" ht="15" customHeight="1">
      <c r="A506" s="24"/>
      <c r="B506" s="25"/>
      <c r="C506" s="104"/>
      <c r="D506" s="62"/>
      <c r="E506" s="107"/>
      <c r="F506" s="63"/>
      <c r="G506" s="64">
        <f>SUM(F503:F506)</f>
        <v>0</v>
      </c>
    </row>
    <row r="507" spans="1:7" s="23" customFormat="1" ht="15" customHeight="1">
      <c r="A507" s="31">
        <v>83</v>
      </c>
      <c r="B507" s="60" t="s">
        <v>3</v>
      </c>
      <c r="C507" s="104"/>
      <c r="D507" s="62"/>
      <c r="E507" s="107"/>
      <c r="F507" s="63"/>
      <c r="G507" s="64"/>
    </row>
    <row r="508" spans="1:7" s="23" customFormat="1" ht="15" customHeight="1">
      <c r="A508" s="24">
        <f>A507+0.01</f>
        <v>83.01</v>
      </c>
      <c r="B508" s="25" t="s">
        <v>21</v>
      </c>
      <c r="C508" s="104">
        <v>214.64</v>
      </c>
      <c r="D508" s="62" t="s">
        <v>15</v>
      </c>
      <c r="E508" s="107"/>
      <c r="F508" s="63">
        <f>ROUND(C508*E508,2)</f>
        <v>0</v>
      </c>
      <c r="G508" s="64"/>
    </row>
    <row r="509" spans="1:7" s="23" customFormat="1" ht="15" customHeight="1">
      <c r="A509" s="24">
        <f t="shared" ref="A509:A513" si="101">A508+0.01</f>
        <v>83.02</v>
      </c>
      <c r="B509" s="25" t="s">
        <v>96</v>
      </c>
      <c r="C509" s="104">
        <v>153.47999999999999</v>
      </c>
      <c r="D509" s="62" t="s">
        <v>11</v>
      </c>
      <c r="E509" s="107"/>
      <c r="F509" s="63">
        <f t="shared" ref="F509:F513" si="102">ROUND(C509*E509,2)</f>
        <v>0</v>
      </c>
      <c r="G509" s="64"/>
    </row>
    <row r="510" spans="1:7" s="23" customFormat="1" ht="15" customHeight="1">
      <c r="A510" s="24">
        <f t="shared" si="101"/>
        <v>83.03</v>
      </c>
      <c r="B510" s="25" t="s">
        <v>59</v>
      </c>
      <c r="C510" s="104">
        <v>70.709999999999994</v>
      </c>
      <c r="D510" s="62" t="s">
        <v>11</v>
      </c>
      <c r="E510" s="107"/>
      <c r="F510" s="63">
        <f t="shared" si="102"/>
        <v>0</v>
      </c>
      <c r="G510" s="64"/>
    </row>
    <row r="511" spans="1:7" s="23" customFormat="1" ht="15" customHeight="1">
      <c r="A511" s="24">
        <f t="shared" si="101"/>
        <v>83.04</v>
      </c>
      <c r="B511" s="25" t="s">
        <v>124</v>
      </c>
      <c r="C511" s="104">
        <v>10</v>
      </c>
      <c r="D511" s="62" t="s">
        <v>11</v>
      </c>
      <c r="E511" s="107"/>
      <c r="F511" s="63">
        <f t="shared" si="102"/>
        <v>0</v>
      </c>
      <c r="G511" s="64"/>
    </row>
    <row r="512" spans="1:7" s="23" customFormat="1" ht="15" customHeight="1">
      <c r="A512" s="24">
        <f t="shared" si="101"/>
        <v>83.05</v>
      </c>
      <c r="B512" s="25" t="s">
        <v>64</v>
      </c>
      <c r="C512" s="104">
        <v>30.23</v>
      </c>
      <c r="D512" s="62" t="s">
        <v>11</v>
      </c>
      <c r="E512" s="107"/>
      <c r="F512" s="63">
        <f t="shared" si="102"/>
        <v>0</v>
      </c>
      <c r="G512" s="64"/>
    </row>
    <row r="513" spans="1:7" s="23" customFormat="1" ht="15" customHeight="1">
      <c r="A513" s="24">
        <f t="shared" si="101"/>
        <v>83.06</v>
      </c>
      <c r="B513" s="25" t="s">
        <v>98</v>
      </c>
      <c r="C513" s="104">
        <v>40.229999999999997</v>
      </c>
      <c r="D513" s="62" t="s">
        <v>11</v>
      </c>
      <c r="E513" s="107"/>
      <c r="F513" s="63">
        <f t="shared" si="102"/>
        <v>0</v>
      </c>
      <c r="G513" s="64"/>
    </row>
    <row r="514" spans="1:7" s="23" customFormat="1" ht="15" customHeight="1">
      <c r="A514" s="24"/>
      <c r="B514" s="25"/>
      <c r="C514" s="104"/>
      <c r="D514" s="62"/>
      <c r="E514" s="107"/>
      <c r="F514" s="63"/>
      <c r="G514" s="64">
        <f>SUM(F507:F514)</f>
        <v>0</v>
      </c>
    </row>
    <row r="515" spans="1:7" s="23" customFormat="1" ht="15" customHeight="1">
      <c r="A515" s="31">
        <v>84</v>
      </c>
      <c r="B515" s="60" t="s">
        <v>4</v>
      </c>
      <c r="C515" s="104"/>
      <c r="D515" s="62"/>
      <c r="E515" s="107"/>
      <c r="F515" s="63"/>
      <c r="G515" s="64"/>
    </row>
    <row r="516" spans="1:7" s="23" customFormat="1" ht="15" customHeight="1">
      <c r="A516" s="24">
        <f>A515+0.01</f>
        <v>84.01</v>
      </c>
      <c r="B516" s="25" t="s">
        <v>151</v>
      </c>
      <c r="C516" s="104">
        <v>40.51</v>
      </c>
      <c r="D516" s="62" t="s">
        <v>11</v>
      </c>
      <c r="E516" s="107"/>
      <c r="F516" s="63">
        <f t="shared" ref="F516:F520" si="103">ROUND(C516*E516,2)</f>
        <v>0</v>
      </c>
      <c r="G516" s="64"/>
    </row>
    <row r="517" spans="1:7" s="23" customFormat="1" ht="15" customHeight="1">
      <c r="A517" s="24">
        <f t="shared" ref="A517:A520" si="104">A516+0.01</f>
        <v>84.02</v>
      </c>
      <c r="B517" s="25" t="s">
        <v>160</v>
      </c>
      <c r="C517" s="104">
        <v>30.53</v>
      </c>
      <c r="D517" s="62" t="s">
        <v>11</v>
      </c>
      <c r="E517" s="107"/>
      <c r="F517" s="63">
        <f t="shared" si="103"/>
        <v>0</v>
      </c>
      <c r="G517" s="64"/>
    </row>
    <row r="518" spans="1:7" s="23" customFormat="1" ht="15" customHeight="1">
      <c r="A518" s="24">
        <f t="shared" si="104"/>
        <v>84.03</v>
      </c>
      <c r="B518" s="25" t="s">
        <v>465</v>
      </c>
      <c r="C518" s="104">
        <v>30.53</v>
      </c>
      <c r="D518" s="62" t="s">
        <v>11</v>
      </c>
      <c r="E518" s="107"/>
      <c r="F518" s="63">
        <f t="shared" si="103"/>
        <v>0</v>
      </c>
      <c r="G518" s="64"/>
    </row>
    <row r="519" spans="1:7" s="23" customFormat="1" ht="15" customHeight="1">
      <c r="A519" s="24">
        <f t="shared" si="104"/>
        <v>84.04</v>
      </c>
      <c r="B519" s="25" t="s">
        <v>466</v>
      </c>
      <c r="C519" s="104">
        <v>4.82</v>
      </c>
      <c r="D519" s="62" t="s">
        <v>11</v>
      </c>
      <c r="E519" s="107"/>
      <c r="F519" s="63">
        <f t="shared" si="103"/>
        <v>0</v>
      </c>
      <c r="G519" s="64"/>
    </row>
    <row r="520" spans="1:7" s="23" customFormat="1" ht="26.4" customHeight="1">
      <c r="A520" s="24">
        <f t="shared" si="104"/>
        <v>84.05</v>
      </c>
      <c r="B520" s="25" t="s">
        <v>243</v>
      </c>
      <c r="C520" s="104">
        <v>16.440000000000001</v>
      </c>
      <c r="D520" s="62" t="s">
        <v>11</v>
      </c>
      <c r="E520" s="107"/>
      <c r="F520" s="63">
        <f t="shared" si="103"/>
        <v>0</v>
      </c>
      <c r="G520" s="64"/>
    </row>
    <row r="521" spans="1:7" s="23" customFormat="1" ht="15" customHeight="1">
      <c r="A521" s="24"/>
      <c r="B521" s="25"/>
      <c r="C521" s="104"/>
      <c r="D521" s="62"/>
      <c r="E521" s="107"/>
      <c r="F521" s="63"/>
      <c r="G521" s="64">
        <f>SUM(F515:F521)</f>
        <v>0</v>
      </c>
    </row>
    <row r="522" spans="1:7" s="23" customFormat="1" ht="15" customHeight="1">
      <c r="A522" s="31">
        <v>85</v>
      </c>
      <c r="B522" s="60" t="s">
        <v>5</v>
      </c>
      <c r="C522" s="104"/>
      <c r="D522" s="62"/>
      <c r="E522" s="107"/>
      <c r="F522" s="63"/>
      <c r="G522" s="64"/>
    </row>
    <row r="523" spans="1:7" s="23" customFormat="1" ht="15" customHeight="1">
      <c r="A523" s="24">
        <f>A522+0.01</f>
        <v>85.01</v>
      </c>
      <c r="B523" s="25" t="s">
        <v>246</v>
      </c>
      <c r="C523" s="104">
        <v>103.87</v>
      </c>
      <c r="D523" s="62" t="s">
        <v>11</v>
      </c>
      <c r="E523" s="107"/>
      <c r="F523" s="63">
        <f>ROUND(C523*E523,2)</f>
        <v>0</v>
      </c>
      <c r="G523" s="64"/>
    </row>
    <row r="524" spans="1:7" s="23" customFormat="1" ht="15" customHeight="1">
      <c r="A524" s="24">
        <f>A523+0.01</f>
        <v>85.02</v>
      </c>
      <c r="B524" s="25" t="s">
        <v>247</v>
      </c>
      <c r="C524" s="104">
        <v>6.62</v>
      </c>
      <c r="D524" s="62" t="s">
        <v>11</v>
      </c>
      <c r="E524" s="107"/>
      <c r="F524" s="63">
        <f>ROUND(C524*E524,2)</f>
        <v>0</v>
      </c>
      <c r="G524" s="64"/>
    </row>
    <row r="525" spans="1:7" s="23" customFormat="1" ht="15" customHeight="1">
      <c r="A525" s="24"/>
      <c r="B525" s="25"/>
      <c r="C525" s="104"/>
      <c r="D525" s="62"/>
      <c r="E525" s="107"/>
      <c r="F525" s="63"/>
      <c r="G525" s="64">
        <f>SUM(F523:F525)</f>
        <v>0</v>
      </c>
    </row>
    <row r="526" spans="1:7" s="23" customFormat="1" ht="15" customHeight="1">
      <c r="A526" s="31">
        <v>86</v>
      </c>
      <c r="B526" s="60" t="s">
        <v>6</v>
      </c>
      <c r="C526" s="104"/>
      <c r="D526" s="62"/>
      <c r="E526" s="107"/>
      <c r="F526" s="63"/>
      <c r="G526" s="64"/>
    </row>
    <row r="527" spans="1:7" s="23" customFormat="1" ht="25.2" customHeight="1">
      <c r="A527" s="24">
        <f>A526+0.01</f>
        <v>86.01</v>
      </c>
      <c r="B527" s="25" t="s">
        <v>245</v>
      </c>
      <c r="C527" s="104">
        <v>6.3</v>
      </c>
      <c r="D527" s="62" t="s">
        <v>11</v>
      </c>
      <c r="E527" s="107"/>
      <c r="F527" s="63">
        <f t="shared" ref="F527" si="105">ROUND(C527*E527,2)</f>
        <v>0</v>
      </c>
      <c r="G527" s="64"/>
    </row>
    <row r="528" spans="1:7" s="23" customFormat="1" ht="15" customHeight="1">
      <c r="A528" s="24"/>
      <c r="B528" s="25"/>
      <c r="C528" s="104"/>
      <c r="D528" s="62"/>
      <c r="E528" s="107"/>
      <c r="F528" s="63"/>
      <c r="G528" s="64">
        <f>SUM(F527:F528)</f>
        <v>0</v>
      </c>
    </row>
    <row r="529" spans="1:7" s="23" customFormat="1" ht="15" customHeight="1">
      <c r="A529" s="31">
        <v>87</v>
      </c>
      <c r="B529" s="60" t="s">
        <v>7</v>
      </c>
      <c r="C529" s="104"/>
      <c r="D529" s="62"/>
      <c r="E529" s="107"/>
      <c r="F529" s="63"/>
      <c r="G529" s="64"/>
    </row>
    <row r="530" spans="1:7" s="23" customFormat="1" ht="15" customHeight="1">
      <c r="A530" s="24">
        <f>A529+0.01</f>
        <v>87.01</v>
      </c>
      <c r="B530" s="25" t="s">
        <v>128</v>
      </c>
      <c r="C530" s="104">
        <v>6.95</v>
      </c>
      <c r="D530" s="62" t="s">
        <v>11</v>
      </c>
      <c r="E530" s="107"/>
      <c r="F530" s="63">
        <f>ROUND(C530*E530,2)</f>
        <v>0</v>
      </c>
      <c r="G530" s="64"/>
    </row>
    <row r="531" spans="1:7" s="23" customFormat="1" ht="15" customHeight="1">
      <c r="A531" s="24"/>
      <c r="B531" s="25"/>
      <c r="C531" s="104"/>
      <c r="D531" s="62"/>
      <c r="E531" s="107"/>
      <c r="F531" s="63"/>
      <c r="G531" s="64">
        <f>SUM(F529:F531)</f>
        <v>0</v>
      </c>
    </row>
    <row r="532" spans="1:7" s="23" customFormat="1" ht="15" customHeight="1">
      <c r="A532" s="31">
        <v>88</v>
      </c>
      <c r="B532" s="60" t="s">
        <v>428</v>
      </c>
      <c r="C532" s="104"/>
      <c r="D532" s="62"/>
      <c r="E532" s="107"/>
      <c r="F532" s="63"/>
      <c r="G532" s="64"/>
    </row>
    <row r="533" spans="1:7" s="23" customFormat="1" ht="26.4" customHeight="1">
      <c r="A533" s="24">
        <f>A532+0.01</f>
        <v>88.01</v>
      </c>
      <c r="B533" s="25" t="s">
        <v>401</v>
      </c>
      <c r="C533" s="104">
        <v>45</v>
      </c>
      <c r="D533" s="62" t="s">
        <v>11</v>
      </c>
      <c r="E533" s="107"/>
      <c r="F533" s="63">
        <f>ROUND(C533*E533,2)</f>
        <v>0</v>
      </c>
      <c r="G533" s="64"/>
    </row>
    <row r="534" spans="1:7" s="23" customFormat="1" ht="15" customHeight="1">
      <c r="A534" s="24">
        <f>A533+0.01</f>
        <v>88.02</v>
      </c>
      <c r="B534" s="25" t="s">
        <v>456</v>
      </c>
      <c r="C534" s="104">
        <v>18</v>
      </c>
      <c r="D534" s="62" t="s">
        <v>15</v>
      </c>
      <c r="E534" s="107"/>
      <c r="F534" s="63">
        <f t="shared" ref="F534:F536" si="106">ROUND(C534*E534,2)</f>
        <v>0</v>
      </c>
      <c r="G534" s="64"/>
    </row>
    <row r="535" spans="1:7" s="23" customFormat="1" ht="15" customHeight="1">
      <c r="A535" s="24">
        <f t="shared" ref="A535:A536" si="107">A534+0.01</f>
        <v>88.03</v>
      </c>
      <c r="B535" s="25" t="s">
        <v>376</v>
      </c>
      <c r="C535" s="104">
        <v>10</v>
      </c>
      <c r="D535" s="62" t="s">
        <v>15</v>
      </c>
      <c r="E535" s="107"/>
      <c r="F535" s="63">
        <f t="shared" si="106"/>
        <v>0</v>
      </c>
      <c r="G535" s="64"/>
    </row>
    <row r="536" spans="1:7" s="23" customFormat="1" ht="15" customHeight="1">
      <c r="A536" s="24">
        <f t="shared" si="107"/>
        <v>88.04</v>
      </c>
      <c r="B536" s="25" t="s">
        <v>99</v>
      </c>
      <c r="C536" s="104">
        <v>15</v>
      </c>
      <c r="D536" s="62" t="s">
        <v>15</v>
      </c>
      <c r="E536" s="107"/>
      <c r="F536" s="63">
        <f t="shared" si="106"/>
        <v>0</v>
      </c>
      <c r="G536" s="64"/>
    </row>
    <row r="537" spans="1:7" s="23" customFormat="1" ht="15" customHeight="1">
      <c r="A537" s="24"/>
      <c r="B537" s="25"/>
      <c r="C537" s="104"/>
      <c r="D537" s="62"/>
      <c r="E537" s="107"/>
      <c r="F537" s="63"/>
      <c r="G537" s="64">
        <f>SUM(F532:F537)</f>
        <v>0</v>
      </c>
    </row>
    <row r="538" spans="1:7" s="23" customFormat="1" ht="15" customHeight="1">
      <c r="A538" s="31">
        <v>89</v>
      </c>
      <c r="B538" s="60" t="s">
        <v>429</v>
      </c>
      <c r="C538" s="104"/>
      <c r="D538" s="62"/>
      <c r="E538" s="107"/>
      <c r="F538" s="63"/>
      <c r="G538" s="64"/>
    </row>
    <row r="539" spans="1:7" s="23" customFormat="1" ht="15" customHeight="1">
      <c r="A539" s="24">
        <f>A538+0.01</f>
        <v>89.01</v>
      </c>
      <c r="B539" s="25" t="s">
        <v>100</v>
      </c>
      <c r="C539" s="104">
        <v>264.42</v>
      </c>
      <c r="D539" s="62" t="s">
        <v>11</v>
      </c>
      <c r="E539" s="107"/>
      <c r="F539" s="63">
        <f>ROUND(C539*E539,2)</f>
        <v>0</v>
      </c>
      <c r="G539" s="64"/>
    </row>
    <row r="540" spans="1:7" s="23" customFormat="1" ht="15" customHeight="1">
      <c r="A540" s="24"/>
      <c r="B540" s="25"/>
      <c r="C540" s="104"/>
      <c r="D540" s="62"/>
      <c r="E540" s="107"/>
      <c r="F540" s="63"/>
      <c r="G540" s="64">
        <f>SUM(F538:F540)</f>
        <v>0</v>
      </c>
    </row>
    <row r="541" spans="1:7" s="23" customFormat="1" ht="15" customHeight="1">
      <c r="A541" s="31">
        <v>90</v>
      </c>
      <c r="B541" s="60" t="s">
        <v>9</v>
      </c>
      <c r="C541" s="104"/>
      <c r="D541" s="62"/>
      <c r="E541" s="107"/>
      <c r="F541" s="63"/>
      <c r="G541" s="64"/>
    </row>
    <row r="542" spans="1:7" s="23" customFormat="1" ht="15" customHeight="1">
      <c r="A542" s="24">
        <f>A541+0.01</f>
        <v>90.01</v>
      </c>
      <c r="B542" s="25" t="s">
        <v>481</v>
      </c>
      <c r="C542" s="104">
        <v>3.15</v>
      </c>
      <c r="D542" s="62" t="s">
        <v>11</v>
      </c>
      <c r="E542" s="107"/>
      <c r="F542" s="63">
        <f>ROUND(C542*E542,2)</f>
        <v>0</v>
      </c>
      <c r="G542" s="64"/>
    </row>
    <row r="543" spans="1:7" s="23" customFormat="1" ht="24.6" customHeight="1">
      <c r="A543" s="24">
        <f>A542+0.01</f>
        <v>90.02</v>
      </c>
      <c r="B543" s="25" t="s">
        <v>248</v>
      </c>
      <c r="C543" s="104">
        <v>1</v>
      </c>
      <c r="D543" s="62" t="s">
        <v>14</v>
      </c>
      <c r="E543" s="107"/>
      <c r="F543" s="63">
        <f t="shared" ref="F543:F547" si="108">ROUND(C543*E543,2)</f>
        <v>0</v>
      </c>
      <c r="G543" s="64"/>
    </row>
    <row r="544" spans="1:7" s="23" customFormat="1" ht="15" customHeight="1">
      <c r="A544" s="24">
        <f t="shared" ref="A544:A547" si="109">A543+0.01</f>
        <v>90.03</v>
      </c>
      <c r="B544" s="25" t="s">
        <v>167</v>
      </c>
      <c r="C544" s="104">
        <v>2</v>
      </c>
      <c r="D544" s="62" t="s">
        <v>14</v>
      </c>
      <c r="E544" s="107"/>
      <c r="F544" s="63">
        <f t="shared" si="108"/>
        <v>0</v>
      </c>
      <c r="G544" s="64"/>
    </row>
    <row r="545" spans="1:7" s="23" customFormat="1" ht="15" customHeight="1">
      <c r="A545" s="24">
        <f t="shared" si="109"/>
        <v>90.04</v>
      </c>
      <c r="B545" s="25" t="s">
        <v>249</v>
      </c>
      <c r="C545" s="104">
        <v>2</v>
      </c>
      <c r="D545" s="62" t="s">
        <v>14</v>
      </c>
      <c r="E545" s="107"/>
      <c r="F545" s="63">
        <f t="shared" si="108"/>
        <v>0</v>
      </c>
      <c r="G545" s="64"/>
    </row>
    <row r="546" spans="1:7" s="23" customFormat="1" ht="15" customHeight="1">
      <c r="A546" s="24">
        <f t="shared" si="109"/>
        <v>90.05</v>
      </c>
      <c r="B546" s="25" t="s">
        <v>480</v>
      </c>
      <c r="C546" s="104">
        <v>3</v>
      </c>
      <c r="D546" s="62" t="s">
        <v>14</v>
      </c>
      <c r="E546" s="107"/>
      <c r="F546" s="63">
        <f t="shared" si="108"/>
        <v>0</v>
      </c>
      <c r="G546" s="64"/>
    </row>
    <row r="547" spans="1:7" s="23" customFormat="1" ht="15" customHeight="1">
      <c r="A547" s="24">
        <f t="shared" si="109"/>
        <v>90.06</v>
      </c>
      <c r="B547" s="25" t="s">
        <v>10</v>
      </c>
      <c r="C547" s="104">
        <v>113.63</v>
      </c>
      <c r="D547" s="62" t="s">
        <v>11</v>
      </c>
      <c r="E547" s="107"/>
      <c r="F547" s="63">
        <f t="shared" si="108"/>
        <v>0</v>
      </c>
      <c r="G547" s="64"/>
    </row>
    <row r="548" spans="1:7" s="23" customFormat="1" ht="15" customHeight="1">
      <c r="A548" s="24"/>
      <c r="B548" s="25"/>
      <c r="C548" s="61"/>
      <c r="D548" s="62"/>
      <c r="E548" s="107"/>
      <c r="F548" s="63"/>
      <c r="G548" s="64">
        <f>SUM(F541:F548)</f>
        <v>0</v>
      </c>
    </row>
    <row r="549" spans="1:7" s="99" customFormat="1" ht="18" customHeight="1">
      <c r="A549" s="98" t="s">
        <v>479</v>
      </c>
      <c r="B549" s="114" t="s">
        <v>450</v>
      </c>
      <c r="C549" s="115"/>
      <c r="D549" s="115"/>
      <c r="E549" s="115"/>
      <c r="F549" s="115"/>
      <c r="G549" s="116"/>
    </row>
    <row r="550" spans="1:7" s="23" customFormat="1" ht="15" customHeight="1">
      <c r="A550" s="31">
        <v>91</v>
      </c>
      <c r="B550" s="60" t="s">
        <v>0</v>
      </c>
      <c r="C550" s="61"/>
      <c r="D550" s="62"/>
      <c r="E550" s="107"/>
      <c r="F550" s="63"/>
      <c r="G550" s="64"/>
    </row>
    <row r="551" spans="1:7" s="23" customFormat="1" ht="15" customHeight="1">
      <c r="A551" s="24">
        <f>A550+0.01</f>
        <v>91.01</v>
      </c>
      <c r="B551" s="25" t="s">
        <v>71</v>
      </c>
      <c r="C551" s="104">
        <v>656.46</v>
      </c>
      <c r="D551" s="62" t="s">
        <v>11</v>
      </c>
      <c r="E551" s="107"/>
      <c r="F551" s="63">
        <f>ROUND(C551*E551,2)</f>
        <v>0</v>
      </c>
      <c r="G551" s="64"/>
    </row>
    <row r="552" spans="1:7" s="23" customFormat="1" ht="15" customHeight="1">
      <c r="A552" s="24"/>
      <c r="B552" s="25"/>
      <c r="C552" s="104"/>
      <c r="D552" s="62"/>
      <c r="E552" s="107"/>
      <c r="F552" s="63"/>
      <c r="G552" s="64">
        <f>SUM(F550:F552)</f>
        <v>0</v>
      </c>
    </row>
    <row r="553" spans="1:7" s="23" customFormat="1" ht="15" customHeight="1">
      <c r="A553" s="31">
        <v>92</v>
      </c>
      <c r="B553" s="60" t="s">
        <v>1</v>
      </c>
      <c r="C553" s="104"/>
      <c r="D553" s="62"/>
      <c r="E553" s="107"/>
      <c r="F553" s="63"/>
      <c r="G553" s="64"/>
    </row>
    <row r="554" spans="1:7" s="23" customFormat="1" ht="15" customHeight="1">
      <c r="A554" s="24">
        <f>A553+0.01</f>
        <v>92.01</v>
      </c>
      <c r="B554" s="25" t="s">
        <v>147</v>
      </c>
      <c r="C554" s="104">
        <v>560</v>
      </c>
      <c r="D554" s="62" t="s">
        <v>11</v>
      </c>
      <c r="E554" s="107"/>
      <c r="F554" s="63">
        <f>ROUND(C554*E554,2)</f>
        <v>0</v>
      </c>
      <c r="G554" s="64"/>
    </row>
    <row r="555" spans="1:7" s="23" customFormat="1" ht="15" customHeight="1">
      <c r="A555" s="24">
        <f t="shared" ref="A555:A557" si="110">A554+0.01</f>
        <v>92.02</v>
      </c>
      <c r="B555" s="25" t="s">
        <v>139</v>
      </c>
      <c r="C555" s="104">
        <v>131.29</v>
      </c>
      <c r="D555" s="62" t="s">
        <v>16</v>
      </c>
      <c r="E555" s="107"/>
      <c r="F555" s="63">
        <f t="shared" ref="F555:F557" si="111">ROUND(C555*E555,2)</f>
        <v>0</v>
      </c>
      <c r="G555" s="64"/>
    </row>
    <row r="556" spans="1:7" s="23" customFormat="1" ht="15" customHeight="1">
      <c r="A556" s="24">
        <f t="shared" si="110"/>
        <v>92.03</v>
      </c>
      <c r="B556" s="25" t="s">
        <v>140</v>
      </c>
      <c r="C556" s="104">
        <v>131.29</v>
      </c>
      <c r="D556" s="62" t="s">
        <v>18</v>
      </c>
      <c r="E556" s="107"/>
      <c r="F556" s="63">
        <f t="shared" si="111"/>
        <v>0</v>
      </c>
      <c r="G556" s="64"/>
    </row>
    <row r="557" spans="1:7" s="23" customFormat="1" ht="15" customHeight="1">
      <c r="A557" s="24">
        <f t="shared" si="110"/>
        <v>92.04</v>
      </c>
      <c r="B557" s="25" t="s">
        <v>58</v>
      </c>
      <c r="C557" s="104">
        <v>170.68</v>
      </c>
      <c r="D557" s="62" t="s">
        <v>17</v>
      </c>
      <c r="E557" s="107"/>
      <c r="F557" s="63">
        <f t="shared" si="111"/>
        <v>0</v>
      </c>
      <c r="G557" s="64"/>
    </row>
    <row r="558" spans="1:7" s="23" customFormat="1" ht="15" customHeight="1">
      <c r="A558" s="24"/>
      <c r="B558" s="25"/>
      <c r="C558" s="104"/>
      <c r="D558" s="62"/>
      <c r="E558" s="107"/>
      <c r="F558" s="63"/>
      <c r="G558" s="64">
        <f>SUM(F553:F558)</f>
        <v>0</v>
      </c>
    </row>
    <row r="559" spans="1:7" s="23" customFormat="1" ht="15" customHeight="1">
      <c r="A559" s="31">
        <v>93</v>
      </c>
      <c r="B559" s="60" t="s">
        <v>4</v>
      </c>
      <c r="C559" s="104"/>
      <c r="D559" s="62"/>
      <c r="E559" s="107"/>
      <c r="F559" s="63"/>
      <c r="G559" s="64"/>
    </row>
    <row r="560" spans="1:7" s="23" customFormat="1" ht="15" customHeight="1">
      <c r="A560" s="24">
        <f>A559+0.01</f>
        <v>93.01</v>
      </c>
      <c r="B560" s="25" t="s">
        <v>142</v>
      </c>
      <c r="C560" s="104">
        <v>83.85</v>
      </c>
      <c r="D560" s="62" t="s">
        <v>11</v>
      </c>
      <c r="E560" s="107"/>
      <c r="F560" s="63">
        <f>ROUND(C560*E560,2)</f>
        <v>0</v>
      </c>
      <c r="G560" s="64"/>
    </row>
    <row r="561" spans="1:7" s="23" customFormat="1" ht="15" customHeight="1">
      <c r="A561" s="24">
        <f t="shared" ref="A561:A563" si="112">A560+0.01</f>
        <v>93.02</v>
      </c>
      <c r="B561" s="25" t="s">
        <v>467</v>
      </c>
      <c r="C561" s="104">
        <v>17.5</v>
      </c>
      <c r="D561" s="62" t="s">
        <v>11</v>
      </c>
      <c r="E561" s="107"/>
      <c r="F561" s="63">
        <f t="shared" ref="F561:F563" si="113">ROUND(C561*E561,2)</f>
        <v>0</v>
      </c>
      <c r="G561" s="64"/>
    </row>
    <row r="562" spans="1:7" s="23" customFormat="1" ht="15" customHeight="1">
      <c r="A562" s="24">
        <f t="shared" si="112"/>
        <v>93.03</v>
      </c>
      <c r="B562" s="25" t="s">
        <v>143</v>
      </c>
      <c r="C562" s="104">
        <v>138.87</v>
      </c>
      <c r="D562" s="62" t="s">
        <v>11</v>
      </c>
      <c r="E562" s="107"/>
      <c r="F562" s="63">
        <f t="shared" si="113"/>
        <v>0</v>
      </c>
      <c r="G562" s="64"/>
    </row>
    <row r="563" spans="1:7" s="23" customFormat="1" ht="15" customHeight="1">
      <c r="A563" s="24">
        <f t="shared" si="112"/>
        <v>93.04</v>
      </c>
      <c r="B563" s="25" t="s">
        <v>144</v>
      </c>
      <c r="C563" s="104">
        <v>39.21</v>
      </c>
      <c r="D563" s="62" t="s">
        <v>12</v>
      </c>
      <c r="E563" s="107"/>
      <c r="F563" s="63">
        <f t="shared" si="113"/>
        <v>0</v>
      </c>
      <c r="G563" s="64"/>
    </row>
    <row r="564" spans="1:7" s="23" customFormat="1" ht="15" customHeight="1">
      <c r="A564" s="24"/>
      <c r="B564" s="25"/>
      <c r="C564" s="104"/>
      <c r="D564" s="62"/>
      <c r="E564" s="107"/>
      <c r="F564" s="63"/>
      <c r="G564" s="64">
        <f>SUM(F560:F564)</f>
        <v>0</v>
      </c>
    </row>
    <row r="565" spans="1:7" s="23" customFormat="1" ht="15" customHeight="1">
      <c r="A565" s="31">
        <v>94</v>
      </c>
      <c r="B565" s="60" t="s">
        <v>482</v>
      </c>
      <c r="C565" s="104"/>
      <c r="D565" s="62"/>
      <c r="E565" s="107"/>
      <c r="F565" s="63"/>
      <c r="G565" s="64"/>
    </row>
    <row r="566" spans="1:7" s="23" customFormat="1" ht="15" customHeight="1">
      <c r="A566" s="24">
        <f>A565+0.01</f>
        <v>94.01</v>
      </c>
      <c r="B566" s="25" t="s">
        <v>141</v>
      </c>
      <c r="C566" s="104">
        <v>48.47</v>
      </c>
      <c r="D566" s="62" t="s">
        <v>15</v>
      </c>
      <c r="E566" s="107"/>
      <c r="F566" s="63">
        <f>ROUND(C566*E566,2)</f>
        <v>0</v>
      </c>
      <c r="G566" s="64"/>
    </row>
    <row r="567" spans="1:7" s="23" customFormat="1" ht="15" customHeight="1">
      <c r="A567" s="24">
        <f t="shared" ref="A567" si="114">A566+0.01</f>
        <v>94.02</v>
      </c>
      <c r="B567" s="25" t="s">
        <v>145</v>
      </c>
      <c r="C567" s="104">
        <v>74.42</v>
      </c>
      <c r="D567" s="62" t="s">
        <v>15</v>
      </c>
      <c r="E567" s="107"/>
      <c r="F567" s="63">
        <f>ROUND(C567*E567,2)</f>
        <v>0</v>
      </c>
      <c r="G567" s="64"/>
    </row>
    <row r="568" spans="1:7" s="23" customFormat="1" ht="15" customHeight="1">
      <c r="A568" s="24"/>
      <c r="B568" s="25"/>
      <c r="C568" s="104"/>
      <c r="D568" s="62"/>
      <c r="E568" s="107"/>
      <c r="F568" s="63"/>
      <c r="G568" s="64">
        <f>SUM(F565:F568)</f>
        <v>0</v>
      </c>
    </row>
    <row r="569" spans="1:7" s="23" customFormat="1" ht="15" customHeight="1">
      <c r="A569" s="31">
        <v>95</v>
      </c>
      <c r="B569" s="60" t="s">
        <v>104</v>
      </c>
      <c r="C569" s="104"/>
      <c r="D569" s="62"/>
      <c r="E569" s="107"/>
      <c r="F569" s="63"/>
      <c r="G569" s="64"/>
    </row>
    <row r="570" spans="1:7" s="23" customFormat="1" ht="15" customHeight="1">
      <c r="A570" s="24">
        <f>A569+0.01</f>
        <v>95.01</v>
      </c>
      <c r="B570" s="25" t="s">
        <v>65</v>
      </c>
      <c r="C570" s="104">
        <v>1</v>
      </c>
      <c r="D570" s="62" t="s">
        <v>14</v>
      </c>
      <c r="E570" s="107"/>
      <c r="F570" s="63">
        <f>ROUND(C570*E570,2)</f>
        <v>0</v>
      </c>
      <c r="G570" s="64"/>
    </row>
    <row r="571" spans="1:7" s="23" customFormat="1" ht="15" customHeight="1">
      <c r="A571" s="24">
        <f t="shared" ref="A571:A580" si="115">A570+0.01</f>
        <v>95.02</v>
      </c>
      <c r="B571" s="25" t="s">
        <v>26</v>
      </c>
      <c r="C571" s="104">
        <v>0.64</v>
      </c>
      <c r="D571" s="62" t="s">
        <v>16</v>
      </c>
      <c r="E571" s="107"/>
      <c r="F571" s="63">
        <f t="shared" ref="F571:F580" si="116">ROUND(C571*E571,2)</f>
        <v>0</v>
      </c>
      <c r="G571" s="64"/>
    </row>
    <row r="572" spans="1:7" s="23" customFormat="1" ht="15" customHeight="1">
      <c r="A572" s="24">
        <f t="shared" si="115"/>
        <v>95.03</v>
      </c>
      <c r="B572" s="25" t="s">
        <v>25</v>
      </c>
      <c r="C572" s="104">
        <v>0.28000000000000003</v>
      </c>
      <c r="D572" s="62" t="s">
        <v>18</v>
      </c>
      <c r="E572" s="107"/>
      <c r="F572" s="63">
        <f t="shared" si="116"/>
        <v>0</v>
      </c>
      <c r="G572" s="64"/>
    </row>
    <row r="573" spans="1:7" s="23" customFormat="1" ht="15" customHeight="1">
      <c r="A573" s="24">
        <f t="shared" si="115"/>
        <v>95.04</v>
      </c>
      <c r="B573" s="25" t="s">
        <v>24</v>
      </c>
      <c r="C573" s="104">
        <v>0.47</v>
      </c>
      <c r="D573" s="62" t="s">
        <v>17</v>
      </c>
      <c r="E573" s="107"/>
      <c r="F573" s="63">
        <f t="shared" si="116"/>
        <v>0</v>
      </c>
      <c r="G573" s="64"/>
    </row>
    <row r="574" spans="1:7" s="23" customFormat="1" ht="28.8" customHeight="1">
      <c r="A574" s="24">
        <f t="shared" si="115"/>
        <v>95.05</v>
      </c>
      <c r="B574" s="25" t="s">
        <v>483</v>
      </c>
      <c r="C574" s="104">
        <v>0.42</v>
      </c>
      <c r="D574" s="62" t="s">
        <v>12</v>
      </c>
      <c r="E574" s="107"/>
      <c r="F574" s="63">
        <f t="shared" si="116"/>
        <v>0</v>
      </c>
      <c r="G574" s="64"/>
    </row>
    <row r="575" spans="1:7" s="23" customFormat="1" ht="15" customHeight="1">
      <c r="A575" s="24">
        <f t="shared" si="115"/>
        <v>95.06</v>
      </c>
      <c r="B575" s="25" t="s">
        <v>70</v>
      </c>
      <c r="C575" s="104">
        <v>3.3</v>
      </c>
      <c r="D575" s="62" t="s">
        <v>15</v>
      </c>
      <c r="E575" s="107"/>
      <c r="F575" s="63">
        <f t="shared" si="116"/>
        <v>0</v>
      </c>
      <c r="G575" s="64"/>
    </row>
    <row r="576" spans="1:7" s="23" customFormat="1" ht="15" customHeight="1">
      <c r="A576" s="24">
        <f t="shared" si="115"/>
        <v>95.07</v>
      </c>
      <c r="B576" s="25" t="s">
        <v>59</v>
      </c>
      <c r="C576" s="104">
        <v>0.5</v>
      </c>
      <c r="D576" s="62" t="s">
        <v>11</v>
      </c>
      <c r="E576" s="107"/>
      <c r="F576" s="63">
        <f t="shared" si="116"/>
        <v>0</v>
      </c>
      <c r="G576" s="64"/>
    </row>
    <row r="577" spans="1:7" s="23" customFormat="1" ht="15" customHeight="1">
      <c r="A577" s="24">
        <f t="shared" si="115"/>
        <v>95.08</v>
      </c>
      <c r="B577" s="25" t="s">
        <v>60</v>
      </c>
      <c r="C577" s="104">
        <v>0.5</v>
      </c>
      <c r="D577" s="62" t="s">
        <v>11</v>
      </c>
      <c r="E577" s="107"/>
      <c r="F577" s="63">
        <f t="shared" si="116"/>
        <v>0</v>
      </c>
      <c r="G577" s="64"/>
    </row>
    <row r="578" spans="1:7" s="23" customFormat="1" ht="15.6" customHeight="1">
      <c r="A578" s="24">
        <f t="shared" si="115"/>
        <v>95.09</v>
      </c>
      <c r="B578" s="25" t="s">
        <v>68</v>
      </c>
      <c r="C578" s="104">
        <v>2.2000000000000002</v>
      </c>
      <c r="D578" s="62" t="s">
        <v>11</v>
      </c>
      <c r="E578" s="107"/>
      <c r="F578" s="63">
        <f t="shared" si="116"/>
        <v>0</v>
      </c>
      <c r="G578" s="64"/>
    </row>
    <row r="579" spans="1:7" s="23" customFormat="1" ht="28.8" customHeight="1">
      <c r="A579" s="24">
        <f t="shared" si="115"/>
        <v>95.1</v>
      </c>
      <c r="B579" s="25" t="s">
        <v>77</v>
      </c>
      <c r="C579" s="104">
        <v>1</v>
      </c>
      <c r="D579" s="62" t="s">
        <v>14</v>
      </c>
      <c r="E579" s="107"/>
      <c r="F579" s="63">
        <f t="shared" si="116"/>
        <v>0</v>
      </c>
      <c r="G579" s="64"/>
    </row>
    <row r="580" spans="1:7" s="23" customFormat="1" ht="15" customHeight="1">
      <c r="A580" s="24">
        <f t="shared" si="115"/>
        <v>95.11</v>
      </c>
      <c r="B580" s="25" t="s">
        <v>10</v>
      </c>
      <c r="C580" s="104">
        <v>1</v>
      </c>
      <c r="D580" s="62" t="s">
        <v>14</v>
      </c>
      <c r="E580" s="107"/>
      <c r="F580" s="63">
        <f t="shared" si="116"/>
        <v>0</v>
      </c>
      <c r="G580" s="64"/>
    </row>
    <row r="581" spans="1:7" s="23" customFormat="1" ht="15" customHeight="1">
      <c r="A581" s="24"/>
      <c r="B581" s="25"/>
      <c r="C581" s="104"/>
      <c r="D581" s="62"/>
      <c r="E581" s="107"/>
      <c r="F581" s="63"/>
      <c r="G581" s="64">
        <f>SUM(F570:F581)</f>
        <v>0</v>
      </c>
    </row>
    <row r="582" spans="1:7" s="23" customFormat="1" ht="15" customHeight="1">
      <c r="A582" s="31">
        <v>96</v>
      </c>
      <c r="B582" s="60" t="s">
        <v>9</v>
      </c>
      <c r="C582" s="104"/>
      <c r="D582" s="62"/>
      <c r="E582" s="107"/>
      <c r="F582" s="63"/>
      <c r="G582" s="64"/>
    </row>
    <row r="583" spans="1:7" s="23" customFormat="1" ht="32.4" customHeight="1">
      <c r="A583" s="24">
        <f>A582+0.01</f>
        <v>96.01</v>
      </c>
      <c r="B583" s="25" t="s">
        <v>345</v>
      </c>
      <c r="C583" s="104">
        <v>6</v>
      </c>
      <c r="D583" s="62" t="s">
        <v>14</v>
      </c>
      <c r="E583" s="107"/>
      <c r="F583" s="63">
        <f>ROUND(C583*E583,2)</f>
        <v>0</v>
      </c>
      <c r="G583" s="64"/>
    </row>
    <row r="584" spans="1:7" s="23" customFormat="1" ht="32.4" customHeight="1">
      <c r="A584" s="24">
        <f t="shared" ref="A584:A590" si="117">A583+0.01</f>
        <v>96.02</v>
      </c>
      <c r="B584" s="25" t="s">
        <v>346</v>
      </c>
      <c r="C584" s="104">
        <v>4</v>
      </c>
      <c r="D584" s="62" t="s">
        <v>14</v>
      </c>
      <c r="E584" s="107"/>
      <c r="F584" s="63">
        <f t="shared" ref="F584:F590" si="118">ROUND(C584*E584,2)</f>
        <v>0</v>
      </c>
      <c r="G584" s="64"/>
    </row>
    <row r="585" spans="1:7" s="23" customFormat="1" ht="32.4" customHeight="1">
      <c r="A585" s="24">
        <f t="shared" si="117"/>
        <v>96.03</v>
      </c>
      <c r="B585" s="25" t="s">
        <v>347</v>
      </c>
      <c r="C585" s="104">
        <v>7</v>
      </c>
      <c r="D585" s="62" t="s">
        <v>14</v>
      </c>
      <c r="E585" s="107"/>
      <c r="F585" s="63">
        <f t="shared" si="118"/>
        <v>0</v>
      </c>
      <c r="G585" s="64"/>
    </row>
    <row r="586" spans="1:7" s="23" customFormat="1" ht="32.4" customHeight="1">
      <c r="A586" s="24">
        <f t="shared" si="117"/>
        <v>96.04</v>
      </c>
      <c r="B586" s="25" t="s">
        <v>348</v>
      </c>
      <c r="C586" s="104">
        <v>6</v>
      </c>
      <c r="D586" s="62" t="s">
        <v>14</v>
      </c>
      <c r="E586" s="107"/>
      <c r="F586" s="63">
        <f t="shared" si="118"/>
        <v>0</v>
      </c>
      <c r="G586" s="64"/>
    </row>
    <row r="587" spans="1:7" s="23" customFormat="1" ht="32.4" customHeight="1">
      <c r="A587" s="24">
        <f t="shared" si="117"/>
        <v>96.05</v>
      </c>
      <c r="B587" s="25" t="s">
        <v>146</v>
      </c>
      <c r="C587" s="104">
        <v>5</v>
      </c>
      <c r="D587" s="62" t="s">
        <v>14</v>
      </c>
      <c r="E587" s="107"/>
      <c r="F587" s="63">
        <f t="shared" si="118"/>
        <v>0</v>
      </c>
      <c r="G587" s="64"/>
    </row>
    <row r="588" spans="1:7" s="23" customFormat="1" ht="15" customHeight="1">
      <c r="A588" s="24">
        <f t="shared" si="117"/>
        <v>96.06</v>
      </c>
      <c r="B588" s="25" t="s">
        <v>468</v>
      </c>
      <c r="C588" s="104">
        <v>1</v>
      </c>
      <c r="D588" s="62" t="s">
        <v>14</v>
      </c>
      <c r="E588" s="107"/>
      <c r="F588" s="63">
        <f t="shared" si="118"/>
        <v>0</v>
      </c>
      <c r="G588" s="64"/>
    </row>
    <row r="589" spans="1:7" s="23" customFormat="1" ht="32.4" customHeight="1">
      <c r="A589" s="24">
        <f t="shared" si="117"/>
        <v>96.07</v>
      </c>
      <c r="B589" s="25" t="s">
        <v>115</v>
      </c>
      <c r="C589" s="104">
        <v>6</v>
      </c>
      <c r="D589" s="62" t="s">
        <v>14</v>
      </c>
      <c r="E589" s="107"/>
      <c r="F589" s="63">
        <f t="shared" si="118"/>
        <v>0</v>
      </c>
      <c r="G589" s="64"/>
    </row>
    <row r="590" spans="1:7" s="23" customFormat="1" ht="15" customHeight="1">
      <c r="A590" s="24">
        <f t="shared" si="117"/>
        <v>96.08</v>
      </c>
      <c r="B590" s="25" t="s">
        <v>137</v>
      </c>
      <c r="C590" s="104">
        <v>656.46</v>
      </c>
      <c r="D590" s="62" t="s">
        <v>14</v>
      </c>
      <c r="E590" s="107"/>
      <c r="F590" s="63">
        <f t="shared" si="118"/>
        <v>0</v>
      </c>
      <c r="G590" s="64"/>
    </row>
    <row r="591" spans="1:7" s="23" customFormat="1" ht="15" customHeight="1">
      <c r="A591" s="24"/>
      <c r="B591" s="25"/>
      <c r="C591" s="104"/>
      <c r="D591" s="62"/>
      <c r="E591" s="107"/>
      <c r="F591" s="63"/>
      <c r="G591" s="64">
        <f>SUM(F582:F591)</f>
        <v>0</v>
      </c>
    </row>
    <row r="592" spans="1:7" s="99" customFormat="1" ht="18" customHeight="1">
      <c r="A592" s="98" t="s">
        <v>484</v>
      </c>
      <c r="B592" s="114" t="s">
        <v>103</v>
      </c>
      <c r="C592" s="115"/>
      <c r="D592" s="115"/>
      <c r="E592" s="115"/>
      <c r="F592" s="115"/>
      <c r="G592" s="116"/>
    </row>
    <row r="593" spans="1:7" s="23" customFormat="1" ht="15" customHeight="1">
      <c r="A593" s="76">
        <v>97</v>
      </c>
      <c r="B593" s="60" t="s">
        <v>118</v>
      </c>
      <c r="C593" s="77"/>
      <c r="D593" s="62"/>
      <c r="E593" s="107"/>
      <c r="F593" s="63"/>
      <c r="G593" s="78"/>
    </row>
    <row r="594" spans="1:7" s="23" customFormat="1" ht="15" customHeight="1">
      <c r="A594" s="24">
        <f>A593+0.01</f>
        <v>97.01</v>
      </c>
      <c r="B594" s="25" t="s">
        <v>119</v>
      </c>
      <c r="C594" s="104">
        <v>93.93</v>
      </c>
      <c r="D594" s="62" t="s">
        <v>11</v>
      </c>
      <c r="E594" s="107"/>
      <c r="F594" s="63">
        <f>ROUND(C594*E594,2)</f>
        <v>0</v>
      </c>
      <c r="G594" s="64"/>
    </row>
    <row r="595" spans="1:7" s="23" customFormat="1" ht="15" customHeight="1">
      <c r="A595" s="24">
        <f t="shared" ref="A595:A596" si="119">A594+0.01</f>
        <v>97.02</v>
      </c>
      <c r="B595" s="25" t="s">
        <v>120</v>
      </c>
      <c r="C595" s="104">
        <v>111.64</v>
      </c>
      <c r="D595" s="62" t="s">
        <v>11</v>
      </c>
      <c r="E595" s="107"/>
      <c r="F595" s="63">
        <f t="shared" ref="F595:F596" si="120">ROUND(C595*E595,2)</f>
        <v>0</v>
      </c>
      <c r="G595" s="64"/>
    </row>
    <row r="596" spans="1:7" s="23" customFormat="1" ht="15" customHeight="1">
      <c r="A596" s="24">
        <f t="shared" si="119"/>
        <v>97.03</v>
      </c>
      <c r="B596" s="25" t="s">
        <v>250</v>
      </c>
      <c r="C596" s="104">
        <v>115.92</v>
      </c>
      <c r="D596" s="62" t="s">
        <v>11</v>
      </c>
      <c r="E596" s="107"/>
      <c r="F596" s="63">
        <f t="shared" si="120"/>
        <v>0</v>
      </c>
      <c r="G596" s="64"/>
    </row>
    <row r="597" spans="1:7" s="23" customFormat="1" ht="15" customHeight="1">
      <c r="A597" s="24"/>
      <c r="B597" s="25"/>
      <c r="C597" s="104"/>
      <c r="D597" s="62"/>
      <c r="E597" s="107"/>
      <c r="F597" s="63"/>
      <c r="G597" s="64">
        <f>SUM(F593:F597)</f>
        <v>0</v>
      </c>
    </row>
    <row r="598" spans="1:7" s="23" customFormat="1" ht="15" customHeight="1">
      <c r="A598" s="31">
        <v>98</v>
      </c>
      <c r="B598" s="60" t="s">
        <v>170</v>
      </c>
      <c r="C598" s="104"/>
      <c r="D598" s="62"/>
      <c r="E598" s="107"/>
      <c r="F598" s="63"/>
      <c r="G598" s="64"/>
    </row>
    <row r="599" spans="1:7" s="23" customFormat="1" ht="15" customHeight="1">
      <c r="A599" s="24">
        <f t="shared" ref="A599:A600" si="121">A598+0.01</f>
        <v>98.01</v>
      </c>
      <c r="B599" s="25" t="s">
        <v>469</v>
      </c>
      <c r="C599" s="104">
        <v>49</v>
      </c>
      <c r="D599" s="62" t="s">
        <v>14</v>
      </c>
      <c r="E599" s="107"/>
      <c r="F599" s="63">
        <f t="shared" ref="F599:F600" si="122">ROUND(C599*E599,2)</f>
        <v>0</v>
      </c>
      <c r="G599" s="64"/>
    </row>
    <row r="600" spans="1:7" s="23" customFormat="1" ht="27" customHeight="1">
      <c r="A600" s="24">
        <f t="shared" si="121"/>
        <v>98.02</v>
      </c>
      <c r="B600" s="25" t="s">
        <v>121</v>
      </c>
      <c r="C600" s="104">
        <v>3</v>
      </c>
      <c r="D600" s="62" t="s">
        <v>14</v>
      </c>
      <c r="E600" s="107"/>
      <c r="F600" s="63">
        <f t="shared" si="122"/>
        <v>0</v>
      </c>
      <c r="G600" s="64"/>
    </row>
    <row r="601" spans="1:7" s="23" customFormat="1" ht="15" customHeight="1">
      <c r="A601" s="24"/>
      <c r="B601" s="25"/>
      <c r="C601" s="104"/>
      <c r="D601" s="62"/>
      <c r="E601" s="107"/>
      <c r="F601" s="63"/>
      <c r="G601" s="64">
        <f>SUM(F599:F601)</f>
        <v>0</v>
      </c>
    </row>
    <row r="602" spans="1:7" s="23" customFormat="1" ht="15" customHeight="1">
      <c r="A602" s="31">
        <v>99</v>
      </c>
      <c r="B602" s="60" t="s">
        <v>241</v>
      </c>
      <c r="C602" s="104"/>
      <c r="D602" s="62"/>
      <c r="E602" s="107"/>
      <c r="F602" s="63"/>
      <c r="G602" s="64"/>
    </row>
    <row r="603" spans="1:7" s="23" customFormat="1" ht="15" customHeight="1">
      <c r="A603" s="31"/>
      <c r="B603" s="60" t="s">
        <v>105</v>
      </c>
      <c r="C603" s="104"/>
      <c r="D603" s="62"/>
      <c r="E603" s="107"/>
      <c r="F603" s="63"/>
      <c r="G603" s="64"/>
    </row>
    <row r="604" spans="1:7" s="23" customFormat="1" ht="15" customHeight="1">
      <c r="A604" s="24">
        <f>A602+0.01</f>
        <v>99.01</v>
      </c>
      <c r="B604" s="25" t="s">
        <v>470</v>
      </c>
      <c r="C604" s="104">
        <v>1</v>
      </c>
      <c r="D604" s="62" t="s">
        <v>14</v>
      </c>
      <c r="E604" s="107"/>
      <c r="F604" s="63">
        <f>ROUND(C604*E604,2)</f>
        <v>0</v>
      </c>
      <c r="G604" s="64"/>
    </row>
    <row r="605" spans="1:7" s="23" customFormat="1" ht="15" customHeight="1">
      <c r="A605" s="24">
        <f t="shared" ref="A605:A632" si="123">A604+0.01</f>
        <v>99.02</v>
      </c>
      <c r="B605" s="25" t="s">
        <v>471</v>
      </c>
      <c r="C605" s="104">
        <v>14.79</v>
      </c>
      <c r="D605" s="62" t="s">
        <v>11</v>
      </c>
      <c r="E605" s="107"/>
      <c r="F605" s="63">
        <f>ROUND(C605*E605,2)</f>
        <v>0</v>
      </c>
      <c r="G605" s="64"/>
    </row>
    <row r="606" spans="1:7" s="23" customFormat="1" ht="15" customHeight="1">
      <c r="A606" s="24">
        <f t="shared" si="123"/>
        <v>99.03</v>
      </c>
      <c r="B606" s="25" t="s">
        <v>19</v>
      </c>
      <c r="C606" s="104">
        <v>4.8</v>
      </c>
      <c r="D606" s="62" t="s">
        <v>11</v>
      </c>
      <c r="E606" s="107"/>
      <c r="F606" s="63">
        <f>ROUND(C606*E606,2)</f>
        <v>0</v>
      </c>
      <c r="G606" s="64"/>
    </row>
    <row r="607" spans="1:7" s="23" customFormat="1" ht="15" customHeight="1">
      <c r="A607" s="31"/>
      <c r="B607" s="60" t="s">
        <v>106</v>
      </c>
      <c r="C607" s="104"/>
      <c r="D607" s="62"/>
      <c r="E607" s="107"/>
      <c r="F607" s="63"/>
      <c r="G607" s="64"/>
    </row>
    <row r="608" spans="1:7" s="23" customFormat="1" ht="15" customHeight="1">
      <c r="A608" s="24">
        <f>A606+0.01</f>
        <v>99.04</v>
      </c>
      <c r="B608" s="25" t="s">
        <v>26</v>
      </c>
      <c r="C608" s="104">
        <v>7.4</v>
      </c>
      <c r="D608" s="62" t="s">
        <v>16</v>
      </c>
      <c r="E608" s="107"/>
      <c r="F608" s="63">
        <f>ROUND(C608*E608,2)</f>
        <v>0</v>
      </c>
      <c r="G608" s="64"/>
    </row>
    <row r="609" spans="1:7" s="23" customFormat="1" ht="15" customHeight="1">
      <c r="A609" s="24">
        <f t="shared" si="123"/>
        <v>99.05</v>
      </c>
      <c r="B609" s="25" t="s">
        <v>24</v>
      </c>
      <c r="C609" s="104">
        <v>9.6199999999999992</v>
      </c>
      <c r="D609" s="62" t="s">
        <v>17</v>
      </c>
      <c r="E609" s="107"/>
      <c r="F609" s="63">
        <f>ROUND(C609*E609,2)</f>
        <v>0</v>
      </c>
      <c r="G609" s="64"/>
    </row>
    <row r="610" spans="1:7" s="23" customFormat="1" ht="15" customHeight="1">
      <c r="A610" s="31"/>
      <c r="B610" s="60" t="s">
        <v>107</v>
      </c>
      <c r="C610" s="104"/>
      <c r="D610" s="62"/>
      <c r="E610" s="107"/>
      <c r="F610" s="63"/>
      <c r="G610" s="64"/>
    </row>
    <row r="611" spans="1:7" s="23" customFormat="1" ht="15" customHeight="1">
      <c r="A611" s="24">
        <f>A609+0.01</f>
        <v>99.06</v>
      </c>
      <c r="B611" s="25" t="s">
        <v>476</v>
      </c>
      <c r="C611" s="104">
        <v>0.32</v>
      </c>
      <c r="D611" s="62" t="s">
        <v>12</v>
      </c>
      <c r="E611" s="107"/>
      <c r="F611" s="63">
        <f>ROUND(C611*E611,2)</f>
        <v>0</v>
      </c>
      <c r="G611" s="64"/>
    </row>
    <row r="612" spans="1:7" s="23" customFormat="1" ht="15" customHeight="1">
      <c r="A612" s="24">
        <f t="shared" si="123"/>
        <v>99.07</v>
      </c>
      <c r="B612" s="25" t="s">
        <v>472</v>
      </c>
      <c r="C612" s="104">
        <v>10.58</v>
      </c>
      <c r="D612" s="62" t="s">
        <v>12</v>
      </c>
      <c r="E612" s="107"/>
      <c r="F612" s="63">
        <f>ROUND(C612*E612,2)</f>
        <v>0</v>
      </c>
      <c r="G612" s="64"/>
    </row>
    <row r="613" spans="1:7" s="23" customFormat="1" ht="15" customHeight="1">
      <c r="A613" s="24">
        <f t="shared" si="123"/>
        <v>99.08</v>
      </c>
      <c r="B613" s="25" t="s">
        <v>473</v>
      </c>
      <c r="C613" s="104">
        <v>0.11</v>
      </c>
      <c r="D613" s="62" t="s">
        <v>12</v>
      </c>
      <c r="E613" s="107"/>
      <c r="F613" s="63">
        <f>ROUND(C613*E613,2)</f>
        <v>0</v>
      </c>
      <c r="G613" s="64"/>
    </row>
    <row r="614" spans="1:7" s="23" customFormat="1" ht="15" customHeight="1">
      <c r="A614" s="24"/>
      <c r="B614" s="60" t="s">
        <v>109</v>
      </c>
      <c r="C614" s="104"/>
      <c r="D614" s="62"/>
      <c r="E614" s="107"/>
      <c r="F614" s="63"/>
      <c r="G614" s="64"/>
    </row>
    <row r="615" spans="1:7" s="23" customFormat="1" ht="15" customHeight="1">
      <c r="A615" s="24">
        <f>A613+0.01</f>
        <v>99.09</v>
      </c>
      <c r="B615" s="25" t="s">
        <v>21</v>
      </c>
      <c r="C615" s="104">
        <v>4.8</v>
      </c>
      <c r="D615" s="62" t="s">
        <v>15</v>
      </c>
      <c r="E615" s="107"/>
      <c r="F615" s="63">
        <f>ROUND(C615*E615,2)</f>
        <v>0</v>
      </c>
      <c r="G615" s="64"/>
    </row>
    <row r="616" spans="1:7" s="23" customFormat="1" ht="15" customHeight="1">
      <c r="A616" s="24">
        <f t="shared" si="123"/>
        <v>99.1</v>
      </c>
      <c r="B616" s="25" t="s">
        <v>59</v>
      </c>
      <c r="C616" s="104">
        <v>80.2</v>
      </c>
      <c r="D616" s="62" t="s">
        <v>11</v>
      </c>
      <c r="E616" s="107"/>
      <c r="F616" s="63">
        <f>ROUND(C616*E616,2)</f>
        <v>0</v>
      </c>
      <c r="G616" s="64"/>
    </row>
    <row r="617" spans="1:7" s="23" customFormat="1" ht="15" customHeight="1">
      <c r="A617" s="24">
        <f t="shared" si="123"/>
        <v>99.11</v>
      </c>
      <c r="B617" s="25" t="s">
        <v>475</v>
      </c>
      <c r="C617" s="104">
        <v>8.4499999999999993</v>
      </c>
      <c r="D617" s="62" t="s">
        <v>11</v>
      </c>
      <c r="E617" s="107"/>
      <c r="F617" s="63">
        <f>ROUND(C617*E617,2)</f>
        <v>0</v>
      </c>
      <c r="G617" s="64"/>
    </row>
    <row r="618" spans="1:7" s="23" customFormat="1" ht="15" customHeight="1">
      <c r="A618" s="24"/>
      <c r="B618" s="60" t="s">
        <v>113</v>
      </c>
      <c r="C618" s="104"/>
      <c r="D618" s="62"/>
      <c r="E618" s="107"/>
      <c r="F618" s="63"/>
      <c r="G618" s="64"/>
    </row>
    <row r="619" spans="1:7" s="23" customFormat="1" ht="24.6" customHeight="1">
      <c r="A619" s="24">
        <f>A617+0.01</f>
        <v>99.12</v>
      </c>
      <c r="B619" s="25" t="s">
        <v>243</v>
      </c>
      <c r="C619" s="104">
        <v>21.38</v>
      </c>
      <c r="D619" s="62" t="s">
        <v>11</v>
      </c>
      <c r="E619" s="107"/>
      <c r="F619" s="63">
        <f>ROUND(C619*E619,2)</f>
        <v>0</v>
      </c>
      <c r="G619" s="64"/>
    </row>
    <row r="620" spans="1:7" s="23" customFormat="1" ht="15" customHeight="1">
      <c r="A620" s="24"/>
      <c r="B620" s="60" t="s">
        <v>111</v>
      </c>
      <c r="C620" s="104"/>
      <c r="D620" s="62"/>
      <c r="E620" s="107"/>
      <c r="F620" s="63"/>
      <c r="G620" s="64"/>
    </row>
    <row r="621" spans="1:7" s="23" customFormat="1" ht="15" customHeight="1">
      <c r="A621" s="24">
        <f>A619+0.01</f>
        <v>99.13</v>
      </c>
      <c r="B621" s="25" t="s">
        <v>10</v>
      </c>
      <c r="C621" s="104">
        <v>4.8</v>
      </c>
      <c r="D621" s="62" t="s">
        <v>11</v>
      </c>
      <c r="E621" s="107"/>
      <c r="F621" s="63">
        <f>ROUND(C621*E621,2)</f>
        <v>0</v>
      </c>
      <c r="G621" s="64"/>
    </row>
    <row r="622" spans="1:7" s="23" customFormat="1" ht="15" customHeight="1">
      <c r="A622" s="24">
        <f t="shared" si="123"/>
        <v>99.14</v>
      </c>
      <c r="B622" s="25" t="s">
        <v>225</v>
      </c>
      <c r="C622" s="104">
        <v>34</v>
      </c>
      <c r="D622" s="62" t="s">
        <v>14</v>
      </c>
      <c r="E622" s="107"/>
      <c r="F622" s="63">
        <f>C622*E622</f>
        <v>0</v>
      </c>
      <c r="G622" s="64"/>
    </row>
    <row r="623" spans="1:7" s="23" customFormat="1" ht="15" customHeight="1">
      <c r="A623" s="24">
        <f t="shared" si="123"/>
        <v>99.15</v>
      </c>
      <c r="B623" s="25" t="s">
        <v>474</v>
      </c>
      <c r="C623" s="104">
        <v>8.4499999999999993</v>
      </c>
      <c r="D623" s="62" t="s">
        <v>11</v>
      </c>
      <c r="E623" s="107"/>
      <c r="F623" s="63">
        <f>C623*E623</f>
        <v>0</v>
      </c>
      <c r="G623" s="64"/>
    </row>
    <row r="624" spans="1:7" s="23" customFormat="1" ht="15" customHeight="1">
      <c r="A624" s="24">
        <f t="shared" si="123"/>
        <v>99.16</v>
      </c>
      <c r="B624" s="25" t="s">
        <v>112</v>
      </c>
      <c r="C624" s="104">
        <v>2</v>
      </c>
      <c r="D624" s="62" t="s">
        <v>14</v>
      </c>
      <c r="E624" s="107"/>
      <c r="F624" s="63">
        <f>ROUND(C624*E624,2)</f>
        <v>0</v>
      </c>
      <c r="G624" s="64"/>
    </row>
    <row r="625" spans="1:7" s="23" customFormat="1" ht="15" customHeight="1">
      <c r="A625" s="24"/>
      <c r="B625" s="25"/>
      <c r="C625" s="104"/>
      <c r="D625" s="62"/>
      <c r="E625" s="107"/>
      <c r="F625" s="63"/>
      <c r="G625" s="64">
        <f>SUM(F604:F625)</f>
        <v>0</v>
      </c>
    </row>
    <row r="626" spans="1:7" s="23" customFormat="1" ht="15" customHeight="1">
      <c r="A626" s="31">
        <v>100</v>
      </c>
      <c r="B626" s="60" t="s">
        <v>9</v>
      </c>
      <c r="C626" s="104"/>
      <c r="D626" s="62"/>
      <c r="E626" s="107"/>
      <c r="F626" s="63"/>
      <c r="G626" s="64"/>
    </row>
    <row r="627" spans="1:7" s="23" customFormat="1" ht="15" customHeight="1">
      <c r="A627" s="24">
        <f t="shared" si="123"/>
        <v>100.01</v>
      </c>
      <c r="B627" s="25" t="s">
        <v>251</v>
      </c>
      <c r="C627" s="104">
        <v>615.08000000000004</v>
      </c>
      <c r="D627" s="62" t="s">
        <v>11</v>
      </c>
      <c r="E627" s="107"/>
      <c r="F627" s="63">
        <f>ROUND(C627*E627,2)</f>
        <v>0</v>
      </c>
      <c r="G627" s="64"/>
    </row>
    <row r="628" spans="1:7" s="23" customFormat="1" ht="15" customHeight="1">
      <c r="A628" s="24">
        <f t="shared" si="123"/>
        <v>100.02</v>
      </c>
      <c r="B628" s="25" t="s">
        <v>122</v>
      </c>
      <c r="C628" s="104">
        <v>1</v>
      </c>
      <c r="D628" s="62" t="s">
        <v>14</v>
      </c>
      <c r="E628" s="107"/>
      <c r="F628" s="63">
        <f t="shared" ref="F628:F632" si="124">ROUND(C628*E628,2)</f>
        <v>0</v>
      </c>
      <c r="G628" s="64"/>
    </row>
    <row r="629" spans="1:7" s="23" customFormat="1" ht="15" customHeight="1">
      <c r="A629" s="24">
        <f t="shared" si="123"/>
        <v>100.03</v>
      </c>
      <c r="B629" s="25" t="s">
        <v>333</v>
      </c>
      <c r="C629" s="104">
        <v>36.36</v>
      </c>
      <c r="D629" s="62" t="s">
        <v>15</v>
      </c>
      <c r="E629" s="107"/>
      <c r="F629" s="63">
        <f t="shared" si="124"/>
        <v>0</v>
      </c>
      <c r="G629" s="64"/>
    </row>
    <row r="630" spans="1:7" s="23" customFormat="1" ht="15" customHeight="1">
      <c r="A630" s="24">
        <f t="shared" si="123"/>
        <v>100.04</v>
      </c>
      <c r="B630" s="25" t="s">
        <v>165</v>
      </c>
      <c r="C630" s="104">
        <v>98.8</v>
      </c>
      <c r="D630" s="62" t="s">
        <v>11</v>
      </c>
      <c r="E630" s="107"/>
      <c r="F630" s="63">
        <f t="shared" si="124"/>
        <v>0</v>
      </c>
      <c r="G630" s="64"/>
    </row>
    <row r="631" spans="1:7" s="23" customFormat="1" ht="15" customHeight="1">
      <c r="A631" s="24">
        <f t="shared" si="123"/>
        <v>100.05</v>
      </c>
      <c r="B631" s="25" t="s">
        <v>166</v>
      </c>
      <c r="C631" s="104">
        <v>1</v>
      </c>
      <c r="D631" s="62" t="s">
        <v>20</v>
      </c>
      <c r="E631" s="107"/>
      <c r="F631" s="63">
        <f t="shared" si="124"/>
        <v>0</v>
      </c>
      <c r="G631" s="64"/>
    </row>
    <row r="632" spans="1:7" s="23" customFormat="1" ht="15" customHeight="1">
      <c r="A632" s="24">
        <f t="shared" si="123"/>
        <v>100.06</v>
      </c>
      <c r="B632" s="25" t="s">
        <v>137</v>
      </c>
      <c r="C632" s="104">
        <v>1</v>
      </c>
      <c r="D632" s="62" t="s">
        <v>14</v>
      </c>
      <c r="E632" s="107"/>
      <c r="F632" s="63">
        <f t="shared" si="124"/>
        <v>0</v>
      </c>
      <c r="G632" s="64"/>
    </row>
    <row r="633" spans="1:7" s="23" customFormat="1" ht="15" customHeight="1">
      <c r="A633" s="24"/>
      <c r="B633" s="25"/>
      <c r="C633" s="104"/>
      <c r="D633" s="62"/>
      <c r="E633" s="107"/>
      <c r="F633" s="63"/>
      <c r="G633" s="64">
        <f>SUM(F627:F633)</f>
        <v>0</v>
      </c>
    </row>
    <row r="634" spans="1:7" s="99" customFormat="1" ht="18" customHeight="1">
      <c r="A634" s="98" t="s">
        <v>485</v>
      </c>
      <c r="B634" s="114" t="s">
        <v>102</v>
      </c>
      <c r="C634" s="115"/>
      <c r="D634" s="115"/>
      <c r="E634" s="115"/>
      <c r="F634" s="115"/>
      <c r="G634" s="116"/>
    </row>
    <row r="635" spans="1:7" s="23" customFormat="1" ht="15" customHeight="1">
      <c r="A635" s="76">
        <v>101</v>
      </c>
      <c r="B635" s="60" t="s">
        <v>0</v>
      </c>
      <c r="C635" s="77"/>
      <c r="D635" s="62"/>
      <c r="E635" s="107"/>
      <c r="F635" s="63"/>
      <c r="G635" s="78"/>
    </row>
    <row r="636" spans="1:7" s="23" customFormat="1" ht="15" customHeight="1">
      <c r="A636" s="24">
        <f>A635+0.01</f>
        <v>101.01</v>
      </c>
      <c r="B636" s="25" t="s">
        <v>71</v>
      </c>
      <c r="C636" s="104">
        <v>36.43</v>
      </c>
      <c r="D636" s="62" t="s">
        <v>11</v>
      </c>
      <c r="E636" s="107"/>
      <c r="F636" s="63">
        <f>ROUND(C636*E636,2)</f>
        <v>0</v>
      </c>
      <c r="G636" s="64"/>
    </row>
    <row r="637" spans="1:7" s="23" customFormat="1" ht="15" customHeight="1">
      <c r="A637" s="24">
        <f t="shared" ref="A637:A639" si="125">A636+0.01</f>
        <v>101.02</v>
      </c>
      <c r="B637" s="25" t="s">
        <v>162</v>
      </c>
      <c r="C637" s="104">
        <v>295</v>
      </c>
      <c r="D637" s="62" t="s">
        <v>11</v>
      </c>
      <c r="E637" s="107"/>
      <c r="F637" s="63">
        <f t="shared" ref="F637:F639" si="126">ROUND(C637*E637,2)</f>
        <v>0</v>
      </c>
      <c r="G637" s="64"/>
    </row>
    <row r="638" spans="1:7" s="23" customFormat="1" ht="15" customHeight="1">
      <c r="A638" s="24">
        <f t="shared" si="125"/>
        <v>101.03</v>
      </c>
      <c r="B638" s="25" t="s">
        <v>58</v>
      </c>
      <c r="C638" s="104">
        <v>19.18</v>
      </c>
      <c r="D638" s="62" t="s">
        <v>17</v>
      </c>
      <c r="E638" s="107"/>
      <c r="F638" s="63">
        <f t="shared" si="126"/>
        <v>0</v>
      </c>
      <c r="G638" s="64"/>
    </row>
    <row r="639" spans="1:7" s="23" customFormat="1" ht="15" customHeight="1">
      <c r="A639" s="24">
        <f t="shared" si="125"/>
        <v>101.04</v>
      </c>
      <c r="B639" s="25" t="s">
        <v>45</v>
      </c>
      <c r="C639" s="104">
        <v>49.34</v>
      </c>
      <c r="D639" s="62" t="s">
        <v>15</v>
      </c>
      <c r="E639" s="107"/>
      <c r="F639" s="63">
        <f t="shared" si="126"/>
        <v>0</v>
      </c>
      <c r="G639" s="64"/>
    </row>
    <row r="640" spans="1:7" s="23" customFormat="1" ht="15" customHeight="1">
      <c r="A640" s="24"/>
      <c r="B640" s="25"/>
      <c r="C640" s="104"/>
      <c r="D640" s="62"/>
      <c r="E640" s="107"/>
      <c r="F640" s="63"/>
      <c r="G640" s="64">
        <f>SUM(F635:F640)</f>
        <v>0</v>
      </c>
    </row>
    <row r="641" spans="1:7" s="23" customFormat="1" ht="15" customHeight="1">
      <c r="A641" s="76">
        <v>102</v>
      </c>
      <c r="B641" s="60" t="s">
        <v>169</v>
      </c>
      <c r="C641" s="113"/>
      <c r="D641" s="62"/>
      <c r="E641" s="107"/>
      <c r="F641" s="63"/>
      <c r="G641" s="78"/>
    </row>
    <row r="642" spans="1:7" s="23" customFormat="1" ht="15" customHeight="1">
      <c r="A642" s="24">
        <f>A641+0.01</f>
        <v>102.01</v>
      </c>
      <c r="B642" s="25" t="s">
        <v>163</v>
      </c>
      <c r="C642" s="104">
        <v>4</v>
      </c>
      <c r="D642" s="62" t="s">
        <v>16</v>
      </c>
      <c r="E642" s="107"/>
      <c r="F642" s="63">
        <f>ROUND(C642*E642,2)</f>
        <v>0</v>
      </c>
      <c r="G642" s="64"/>
    </row>
    <row r="643" spans="1:7" s="23" customFormat="1" ht="15" customHeight="1">
      <c r="A643" s="24">
        <f t="shared" ref="A643:A647" si="127">A642+0.01</f>
        <v>102.02</v>
      </c>
      <c r="B643" s="25" t="s">
        <v>140</v>
      </c>
      <c r="C643" s="104">
        <v>2</v>
      </c>
      <c r="D643" s="62" t="s">
        <v>18</v>
      </c>
      <c r="E643" s="107"/>
      <c r="F643" s="63">
        <f t="shared" ref="F643:F647" si="128">ROUND(C643*E643,2)</f>
        <v>0</v>
      </c>
      <c r="G643" s="64"/>
    </row>
    <row r="644" spans="1:7" s="23" customFormat="1" ht="15" customHeight="1">
      <c r="A644" s="24">
        <f t="shared" si="127"/>
        <v>102.03</v>
      </c>
      <c r="B644" s="25" t="s">
        <v>58</v>
      </c>
      <c r="C644" s="104">
        <v>5.2</v>
      </c>
      <c r="D644" s="62" t="s">
        <v>17</v>
      </c>
      <c r="E644" s="107"/>
      <c r="F644" s="63">
        <f t="shared" si="128"/>
        <v>0</v>
      </c>
      <c r="G644" s="64"/>
    </row>
    <row r="645" spans="1:7" s="23" customFormat="1" ht="15" customHeight="1">
      <c r="A645" s="24">
        <f t="shared" si="127"/>
        <v>102.04</v>
      </c>
      <c r="B645" s="25" t="s">
        <v>138</v>
      </c>
      <c r="C645" s="104">
        <v>13</v>
      </c>
      <c r="D645" s="62" t="s">
        <v>15</v>
      </c>
      <c r="E645" s="107"/>
      <c r="F645" s="63">
        <f t="shared" si="128"/>
        <v>0</v>
      </c>
      <c r="G645" s="64"/>
    </row>
    <row r="646" spans="1:7" s="23" customFormat="1" ht="15" customHeight="1">
      <c r="A646" s="24">
        <f t="shared" si="127"/>
        <v>102.05</v>
      </c>
      <c r="B646" s="25" t="s">
        <v>252</v>
      </c>
      <c r="C646" s="104">
        <v>10</v>
      </c>
      <c r="D646" s="62" t="s">
        <v>11</v>
      </c>
      <c r="E646" s="107"/>
      <c r="F646" s="63">
        <f t="shared" si="128"/>
        <v>0</v>
      </c>
      <c r="G646" s="64"/>
    </row>
    <row r="647" spans="1:7" s="23" customFormat="1" ht="15" customHeight="1">
      <c r="A647" s="24">
        <f t="shared" si="127"/>
        <v>102.06</v>
      </c>
      <c r="B647" s="25" t="s">
        <v>253</v>
      </c>
      <c r="C647" s="104">
        <v>3</v>
      </c>
      <c r="D647" s="62" t="s">
        <v>14</v>
      </c>
      <c r="E647" s="107"/>
      <c r="F647" s="63">
        <f t="shared" si="128"/>
        <v>0</v>
      </c>
      <c r="G647" s="64"/>
    </row>
    <row r="648" spans="1:7" s="23" customFormat="1" ht="15" customHeight="1">
      <c r="A648" s="24"/>
      <c r="B648" s="25"/>
      <c r="C648" s="104"/>
      <c r="D648" s="62"/>
      <c r="E648" s="107"/>
      <c r="F648" s="63"/>
      <c r="G648" s="64">
        <f>SUM(F642:F648)</f>
        <v>0</v>
      </c>
    </row>
    <row r="649" spans="1:7" s="23" customFormat="1" ht="15" customHeight="1">
      <c r="A649" s="76">
        <v>103</v>
      </c>
      <c r="B649" s="60" t="s">
        <v>451</v>
      </c>
      <c r="C649" s="113"/>
      <c r="D649" s="62"/>
      <c r="E649" s="107"/>
      <c r="F649" s="63"/>
      <c r="G649" s="78"/>
    </row>
    <row r="650" spans="1:7" s="23" customFormat="1" ht="15" customHeight="1">
      <c r="A650" s="24">
        <f>A649+0.01</f>
        <v>103.01</v>
      </c>
      <c r="B650" s="25" t="s">
        <v>66</v>
      </c>
      <c r="C650" s="104">
        <v>8.19</v>
      </c>
      <c r="D650" s="62" t="s">
        <v>16</v>
      </c>
      <c r="E650" s="107"/>
      <c r="F650" s="63">
        <f>ROUND(C650*E650,2)</f>
        <v>0</v>
      </c>
      <c r="G650" s="64"/>
    </row>
    <row r="651" spans="1:7" s="23" customFormat="1" ht="15" customHeight="1">
      <c r="A651" s="24">
        <f>A650+0.01</f>
        <v>103.02</v>
      </c>
      <c r="B651" s="25" t="s">
        <v>93</v>
      </c>
      <c r="C651" s="104">
        <v>5.28</v>
      </c>
      <c r="D651" s="62" t="s">
        <v>18</v>
      </c>
      <c r="E651" s="107"/>
      <c r="F651" s="63">
        <f t="shared" ref="F651:F661" si="129">ROUND(C651*E651,2)</f>
        <v>0</v>
      </c>
      <c r="G651" s="64"/>
    </row>
    <row r="652" spans="1:7" s="23" customFormat="1" ht="15" customHeight="1">
      <c r="A652" s="24">
        <f t="shared" ref="A652:A661" si="130">A651+0.01</f>
        <v>103.03</v>
      </c>
      <c r="B652" s="25" t="s">
        <v>58</v>
      </c>
      <c r="C652" s="104">
        <v>10.65</v>
      </c>
      <c r="D652" s="62" t="s">
        <v>17</v>
      </c>
      <c r="E652" s="107"/>
      <c r="F652" s="63">
        <f t="shared" si="129"/>
        <v>0</v>
      </c>
      <c r="G652" s="64"/>
    </row>
    <row r="653" spans="1:7" s="23" customFormat="1" ht="15" customHeight="1">
      <c r="A653" s="24">
        <f t="shared" si="130"/>
        <v>103.04</v>
      </c>
      <c r="B653" s="25" t="s">
        <v>486</v>
      </c>
      <c r="C653" s="104">
        <v>2.56</v>
      </c>
      <c r="D653" s="62" t="s">
        <v>12</v>
      </c>
      <c r="E653" s="107"/>
      <c r="F653" s="63">
        <f t="shared" si="129"/>
        <v>0</v>
      </c>
      <c r="G653" s="64"/>
    </row>
    <row r="654" spans="1:7" s="23" customFormat="1" ht="15" customHeight="1">
      <c r="A654" s="24">
        <f t="shared" si="130"/>
        <v>103.05</v>
      </c>
      <c r="B654" s="25" t="s">
        <v>487</v>
      </c>
      <c r="C654" s="104">
        <v>0.38</v>
      </c>
      <c r="D654" s="62" t="s">
        <v>12</v>
      </c>
      <c r="E654" s="107"/>
      <c r="F654" s="63">
        <f t="shared" si="129"/>
        <v>0</v>
      </c>
      <c r="G654" s="64"/>
    </row>
    <row r="655" spans="1:7" s="23" customFormat="1" ht="15" customHeight="1">
      <c r="A655" s="24">
        <f t="shared" si="130"/>
        <v>103.06</v>
      </c>
      <c r="B655" s="25" t="s">
        <v>488</v>
      </c>
      <c r="C655" s="104">
        <v>1.1499999999999999</v>
      </c>
      <c r="D655" s="62" t="s">
        <v>12</v>
      </c>
      <c r="E655" s="107"/>
      <c r="F655" s="63">
        <f t="shared" si="129"/>
        <v>0</v>
      </c>
      <c r="G655" s="64"/>
    </row>
    <row r="656" spans="1:7" s="23" customFormat="1" ht="15" customHeight="1">
      <c r="A656" s="24">
        <f t="shared" si="130"/>
        <v>103.07</v>
      </c>
      <c r="B656" s="25" t="s">
        <v>489</v>
      </c>
      <c r="C656" s="104">
        <v>1.17</v>
      </c>
      <c r="D656" s="62" t="s">
        <v>12</v>
      </c>
      <c r="E656" s="107"/>
      <c r="F656" s="63">
        <f t="shared" si="129"/>
        <v>0</v>
      </c>
      <c r="G656" s="64"/>
    </row>
    <row r="657" spans="1:7" s="23" customFormat="1" ht="15" customHeight="1">
      <c r="A657" s="24">
        <f t="shared" si="130"/>
        <v>103.08</v>
      </c>
      <c r="B657" s="25" t="s">
        <v>254</v>
      </c>
      <c r="C657" s="104">
        <v>46.29</v>
      </c>
      <c r="D657" s="62" t="s">
        <v>11</v>
      </c>
      <c r="E657" s="107"/>
      <c r="F657" s="63">
        <f t="shared" si="129"/>
        <v>0</v>
      </c>
      <c r="G657" s="64"/>
    </row>
    <row r="658" spans="1:7" s="23" customFormat="1" ht="15" customHeight="1">
      <c r="A658" s="24">
        <f t="shared" si="130"/>
        <v>103.09</v>
      </c>
      <c r="B658" s="25" t="s">
        <v>255</v>
      </c>
      <c r="C658" s="104">
        <v>46.29</v>
      </c>
      <c r="D658" s="62" t="s">
        <v>11</v>
      </c>
      <c r="E658" s="107"/>
      <c r="F658" s="63">
        <f t="shared" si="129"/>
        <v>0</v>
      </c>
      <c r="G658" s="64"/>
    </row>
    <row r="659" spans="1:7" s="23" customFormat="1" ht="15" customHeight="1">
      <c r="A659" s="24">
        <f t="shared" si="130"/>
        <v>103.1</v>
      </c>
      <c r="B659" s="25" t="s">
        <v>27</v>
      </c>
      <c r="C659" s="104">
        <v>223.76</v>
      </c>
      <c r="D659" s="62" t="s">
        <v>15</v>
      </c>
      <c r="E659" s="107"/>
      <c r="F659" s="63">
        <f t="shared" si="129"/>
        <v>0</v>
      </c>
      <c r="G659" s="64"/>
    </row>
    <row r="660" spans="1:7" s="23" customFormat="1" ht="15" customHeight="1">
      <c r="A660" s="24">
        <f t="shared" si="130"/>
        <v>103.11</v>
      </c>
      <c r="B660" s="25" t="s">
        <v>110</v>
      </c>
      <c r="C660" s="104">
        <v>46.29</v>
      </c>
      <c r="D660" s="62" t="s">
        <v>11</v>
      </c>
      <c r="E660" s="107"/>
      <c r="F660" s="63">
        <f t="shared" si="129"/>
        <v>0</v>
      </c>
      <c r="G660" s="64"/>
    </row>
    <row r="661" spans="1:7" s="23" customFormat="1" ht="23.4" customHeight="1">
      <c r="A661" s="24">
        <f t="shared" si="130"/>
        <v>103.12</v>
      </c>
      <c r="B661" s="25" t="s">
        <v>161</v>
      </c>
      <c r="C661" s="104">
        <v>36.44</v>
      </c>
      <c r="D661" s="62" t="s">
        <v>11</v>
      </c>
      <c r="E661" s="107"/>
      <c r="F661" s="63">
        <f t="shared" si="129"/>
        <v>0</v>
      </c>
      <c r="G661" s="64"/>
    </row>
    <row r="662" spans="1:7" s="23" customFormat="1" ht="15" customHeight="1">
      <c r="A662" s="24"/>
      <c r="B662" s="25"/>
      <c r="C662" s="104"/>
      <c r="D662" s="62"/>
      <c r="E662" s="107"/>
      <c r="F662" s="63"/>
      <c r="G662" s="64">
        <f>SUM(F649:F662)</f>
        <v>0</v>
      </c>
    </row>
    <row r="663" spans="1:7" s="23" customFormat="1" ht="15" customHeight="1">
      <c r="A663" s="76">
        <v>104</v>
      </c>
      <c r="B663" s="60" t="s">
        <v>104</v>
      </c>
      <c r="C663" s="113"/>
      <c r="D663" s="62"/>
      <c r="E663" s="107"/>
      <c r="F663" s="63"/>
      <c r="G663" s="78"/>
    </row>
    <row r="664" spans="1:7" s="23" customFormat="1" ht="15" customHeight="1">
      <c r="A664" s="24">
        <f>A663+0.01</f>
        <v>104.01</v>
      </c>
      <c r="B664" s="25" t="s">
        <v>65</v>
      </c>
      <c r="C664" s="104">
        <v>1</v>
      </c>
      <c r="D664" s="62" t="s">
        <v>14</v>
      </c>
      <c r="E664" s="107"/>
      <c r="F664" s="63">
        <f>ROUND(C664*E664,2)</f>
        <v>0</v>
      </c>
      <c r="G664" s="64"/>
    </row>
    <row r="665" spans="1:7" s="23" customFormat="1" ht="15" customHeight="1">
      <c r="A665" s="24">
        <f t="shared" ref="A665:A674" si="131">A664+0.01</f>
        <v>104.02</v>
      </c>
      <c r="B665" s="25" t="s">
        <v>26</v>
      </c>
      <c r="C665" s="104">
        <v>0.64</v>
      </c>
      <c r="D665" s="62" t="s">
        <v>16</v>
      </c>
      <c r="E665" s="107"/>
      <c r="F665" s="63">
        <f t="shared" ref="F665:F674" si="132">ROUND(C665*E665,2)</f>
        <v>0</v>
      </c>
      <c r="G665" s="64"/>
    </row>
    <row r="666" spans="1:7" s="23" customFormat="1" ht="15" customHeight="1">
      <c r="A666" s="24">
        <f t="shared" si="131"/>
        <v>104.03</v>
      </c>
      <c r="B666" s="25" t="s">
        <v>25</v>
      </c>
      <c r="C666" s="104">
        <v>0.28000000000000003</v>
      </c>
      <c r="D666" s="62" t="s">
        <v>18</v>
      </c>
      <c r="E666" s="107"/>
      <c r="F666" s="63">
        <f t="shared" si="132"/>
        <v>0</v>
      </c>
      <c r="G666" s="64"/>
    </row>
    <row r="667" spans="1:7" s="23" customFormat="1" ht="15" customHeight="1">
      <c r="A667" s="24">
        <f t="shared" si="131"/>
        <v>104.04</v>
      </c>
      <c r="B667" s="25" t="s">
        <v>24</v>
      </c>
      <c r="C667" s="104">
        <v>0.47</v>
      </c>
      <c r="D667" s="62" t="s">
        <v>17</v>
      </c>
      <c r="E667" s="107"/>
      <c r="F667" s="63">
        <f t="shared" si="132"/>
        <v>0</v>
      </c>
      <c r="G667" s="64"/>
    </row>
    <row r="668" spans="1:7" s="23" customFormat="1" ht="30.6" customHeight="1">
      <c r="A668" s="24">
        <f t="shared" si="131"/>
        <v>104.05</v>
      </c>
      <c r="B668" s="25" t="s">
        <v>490</v>
      </c>
      <c r="C668" s="104">
        <v>0.42</v>
      </c>
      <c r="D668" s="62" t="s">
        <v>12</v>
      </c>
      <c r="E668" s="107"/>
      <c r="F668" s="63">
        <f t="shared" si="132"/>
        <v>0</v>
      </c>
      <c r="G668" s="64"/>
    </row>
    <row r="669" spans="1:7" s="23" customFormat="1" ht="15" customHeight="1">
      <c r="A669" s="24">
        <f t="shared" si="131"/>
        <v>104.06</v>
      </c>
      <c r="B669" s="25" t="s">
        <v>70</v>
      </c>
      <c r="C669" s="104">
        <v>3.3</v>
      </c>
      <c r="D669" s="62" t="s">
        <v>15</v>
      </c>
      <c r="E669" s="107"/>
      <c r="F669" s="63">
        <f t="shared" si="132"/>
        <v>0</v>
      </c>
      <c r="G669" s="64"/>
    </row>
    <row r="670" spans="1:7" s="23" customFormat="1" ht="15" customHeight="1">
      <c r="A670" s="24">
        <f t="shared" si="131"/>
        <v>104.07</v>
      </c>
      <c r="B670" s="25" t="s">
        <v>59</v>
      </c>
      <c r="C670" s="104">
        <v>0.5</v>
      </c>
      <c r="D670" s="62" t="s">
        <v>11</v>
      </c>
      <c r="E670" s="107"/>
      <c r="F670" s="63">
        <f t="shared" si="132"/>
        <v>0</v>
      </c>
      <c r="G670" s="64"/>
    </row>
    <row r="671" spans="1:7" s="23" customFormat="1" ht="15" customHeight="1">
      <c r="A671" s="24">
        <f t="shared" si="131"/>
        <v>104.08</v>
      </c>
      <c r="B671" s="25" t="s">
        <v>60</v>
      </c>
      <c r="C671" s="104">
        <v>0.5</v>
      </c>
      <c r="D671" s="62" t="s">
        <v>11</v>
      </c>
      <c r="E671" s="107"/>
      <c r="F671" s="63">
        <f t="shared" si="132"/>
        <v>0</v>
      </c>
      <c r="G671" s="64"/>
    </row>
    <row r="672" spans="1:7" s="23" customFormat="1" ht="15" customHeight="1">
      <c r="A672" s="24">
        <f t="shared" si="131"/>
        <v>104.09</v>
      </c>
      <c r="B672" s="25" t="s">
        <v>68</v>
      </c>
      <c r="C672" s="104">
        <v>2.2000000000000002</v>
      </c>
      <c r="D672" s="62" t="s">
        <v>11</v>
      </c>
      <c r="E672" s="107"/>
      <c r="F672" s="63">
        <f t="shared" si="132"/>
        <v>0</v>
      </c>
      <c r="G672" s="64"/>
    </row>
    <row r="673" spans="1:8" s="23" customFormat="1" ht="28.8" customHeight="1">
      <c r="A673" s="24">
        <f t="shared" si="131"/>
        <v>104.1</v>
      </c>
      <c r="B673" s="25" t="s">
        <v>491</v>
      </c>
      <c r="C673" s="104">
        <v>1</v>
      </c>
      <c r="D673" s="62" t="s">
        <v>14</v>
      </c>
      <c r="E673" s="107"/>
      <c r="F673" s="63">
        <f t="shared" si="132"/>
        <v>0</v>
      </c>
      <c r="G673" s="64"/>
    </row>
    <row r="674" spans="1:8" s="23" customFormat="1" ht="15" customHeight="1">
      <c r="A674" s="24">
        <f t="shared" si="131"/>
        <v>104.11</v>
      </c>
      <c r="B674" s="25" t="s">
        <v>10</v>
      </c>
      <c r="C674" s="104">
        <v>1</v>
      </c>
      <c r="D674" s="62" t="s">
        <v>14</v>
      </c>
      <c r="E674" s="107"/>
      <c r="F674" s="63">
        <f t="shared" si="132"/>
        <v>0</v>
      </c>
      <c r="G674" s="64"/>
    </row>
    <row r="675" spans="1:8" s="23" customFormat="1" ht="15" customHeight="1">
      <c r="A675" s="24"/>
      <c r="B675" s="25"/>
      <c r="C675" s="104"/>
      <c r="D675" s="62"/>
      <c r="E675" s="107"/>
      <c r="F675" s="63"/>
      <c r="G675" s="64">
        <f>SUM(F664:F675)</f>
        <v>0</v>
      </c>
      <c r="H675" s="23">
        <f>G675/2</f>
        <v>0</v>
      </c>
    </row>
    <row r="676" spans="1:8" s="23" customFormat="1" ht="15" customHeight="1">
      <c r="A676" s="76">
        <v>105</v>
      </c>
      <c r="B676" s="60" t="s">
        <v>117</v>
      </c>
      <c r="C676" s="113"/>
      <c r="D676" s="62"/>
      <c r="E676" s="107"/>
      <c r="F676" s="63"/>
      <c r="G676" s="78"/>
    </row>
    <row r="677" spans="1:8" s="23" customFormat="1" ht="15" customHeight="1">
      <c r="A677" s="24">
        <f>A676+0.01</f>
        <v>105.01</v>
      </c>
      <c r="B677" s="25" t="s">
        <v>65</v>
      </c>
      <c r="C677" s="104">
        <v>8.4</v>
      </c>
      <c r="D677" s="62" t="s">
        <v>11</v>
      </c>
      <c r="E677" s="107"/>
      <c r="F677" s="63">
        <f>ROUND(C677*E677,2)</f>
        <v>0</v>
      </c>
      <c r="G677" s="64"/>
    </row>
    <row r="678" spans="1:8" s="23" customFormat="1" ht="15" customHeight="1">
      <c r="A678" s="24">
        <f t="shared" ref="A678:A689" si="133">A677+0.01</f>
        <v>105.02</v>
      </c>
      <c r="B678" s="25" t="s">
        <v>164</v>
      </c>
      <c r="C678" s="104">
        <v>2.8</v>
      </c>
      <c r="D678" s="62" t="s">
        <v>16</v>
      </c>
      <c r="E678" s="107"/>
      <c r="F678" s="63">
        <f t="shared" ref="F678:F689" si="134">ROUND(C678*E678,2)</f>
        <v>0</v>
      </c>
      <c r="G678" s="64"/>
    </row>
    <row r="679" spans="1:8" s="23" customFormat="1" ht="15" customHeight="1">
      <c r="A679" s="24">
        <f t="shared" si="133"/>
        <v>105.03</v>
      </c>
      <c r="B679" s="25" t="s">
        <v>67</v>
      </c>
      <c r="C679" s="104">
        <v>1.96</v>
      </c>
      <c r="D679" s="62" t="s">
        <v>18</v>
      </c>
      <c r="E679" s="107"/>
      <c r="F679" s="63">
        <f t="shared" si="134"/>
        <v>0</v>
      </c>
      <c r="G679" s="64"/>
    </row>
    <row r="680" spans="1:8" s="23" customFormat="1" ht="15" customHeight="1">
      <c r="A680" s="24">
        <f t="shared" si="133"/>
        <v>105.04</v>
      </c>
      <c r="B680" s="25" t="s">
        <v>24</v>
      </c>
      <c r="C680" s="104">
        <v>3.64</v>
      </c>
      <c r="D680" s="62" t="s">
        <v>17</v>
      </c>
      <c r="E680" s="107"/>
      <c r="F680" s="63">
        <f t="shared" si="134"/>
        <v>0</v>
      </c>
      <c r="G680" s="64"/>
    </row>
    <row r="681" spans="1:8" s="23" customFormat="1" ht="15" customHeight="1">
      <c r="A681" s="24">
        <f t="shared" si="133"/>
        <v>105.05</v>
      </c>
      <c r="B681" s="25" t="s">
        <v>492</v>
      </c>
      <c r="C681" s="104">
        <v>0.84</v>
      </c>
      <c r="D681" s="62" t="s">
        <v>12</v>
      </c>
      <c r="E681" s="107"/>
      <c r="F681" s="63">
        <f t="shared" si="134"/>
        <v>0</v>
      </c>
      <c r="G681" s="64"/>
    </row>
    <row r="682" spans="1:8" s="23" customFormat="1" ht="15" customHeight="1">
      <c r="A682" s="24">
        <f t="shared" si="133"/>
        <v>105.06</v>
      </c>
      <c r="B682" s="25" t="s">
        <v>493</v>
      </c>
      <c r="C682" s="104">
        <v>0.27</v>
      </c>
      <c r="D682" s="62" t="s">
        <v>12</v>
      </c>
      <c r="E682" s="107"/>
      <c r="F682" s="63">
        <f t="shared" si="134"/>
        <v>0</v>
      </c>
      <c r="G682" s="64"/>
    </row>
    <row r="683" spans="1:8" s="23" customFormat="1" ht="15" customHeight="1">
      <c r="A683" s="24">
        <f t="shared" si="133"/>
        <v>105.07</v>
      </c>
      <c r="B683" s="25" t="s">
        <v>21</v>
      </c>
      <c r="C683" s="104">
        <v>5.64</v>
      </c>
      <c r="D683" s="62" t="s">
        <v>15</v>
      </c>
      <c r="E683" s="107"/>
      <c r="F683" s="63">
        <f t="shared" si="134"/>
        <v>0</v>
      </c>
      <c r="G683" s="64"/>
    </row>
    <row r="684" spans="1:8" s="23" customFormat="1" ht="15" customHeight="1">
      <c r="A684" s="24">
        <f t="shared" si="133"/>
        <v>105.08</v>
      </c>
      <c r="B684" s="25" t="s">
        <v>59</v>
      </c>
      <c r="C684" s="104">
        <v>1.69</v>
      </c>
      <c r="D684" s="62" t="s">
        <v>11</v>
      </c>
      <c r="E684" s="107"/>
      <c r="F684" s="63">
        <f t="shared" si="134"/>
        <v>0</v>
      </c>
      <c r="G684" s="64"/>
    </row>
    <row r="685" spans="1:8" s="23" customFormat="1" ht="15" customHeight="1">
      <c r="A685" s="24">
        <f t="shared" si="133"/>
        <v>105.09</v>
      </c>
      <c r="B685" s="25" t="s">
        <v>60</v>
      </c>
      <c r="C685" s="104">
        <v>1.69</v>
      </c>
      <c r="D685" s="62" t="s">
        <v>11</v>
      </c>
      <c r="E685" s="107"/>
      <c r="F685" s="63">
        <f t="shared" si="134"/>
        <v>0</v>
      </c>
      <c r="G685" s="64"/>
    </row>
    <row r="686" spans="1:8" s="23" customFormat="1" ht="24.6" customHeight="1">
      <c r="A686" s="24">
        <f t="shared" si="133"/>
        <v>105.1</v>
      </c>
      <c r="B686" s="25" t="s">
        <v>156</v>
      </c>
      <c r="C686" s="104">
        <v>6</v>
      </c>
      <c r="D686" s="62" t="s">
        <v>11</v>
      </c>
      <c r="E686" s="107"/>
      <c r="F686" s="63">
        <f t="shared" si="134"/>
        <v>0</v>
      </c>
      <c r="G686" s="64"/>
    </row>
    <row r="687" spans="1:8" s="23" customFormat="1" ht="15" customHeight="1">
      <c r="A687" s="24">
        <f t="shared" si="133"/>
        <v>105.11</v>
      </c>
      <c r="B687" s="25" t="s">
        <v>62</v>
      </c>
      <c r="C687" s="104">
        <v>6</v>
      </c>
      <c r="D687" s="62" t="s">
        <v>11</v>
      </c>
      <c r="E687" s="107"/>
      <c r="F687" s="63">
        <f t="shared" si="134"/>
        <v>0</v>
      </c>
      <c r="G687" s="64"/>
    </row>
    <row r="688" spans="1:8" s="23" customFormat="1" ht="27" customHeight="1">
      <c r="A688" s="24">
        <f t="shared" si="133"/>
        <v>105.12</v>
      </c>
      <c r="B688" s="25" t="s">
        <v>61</v>
      </c>
      <c r="C688" s="104">
        <v>1</v>
      </c>
      <c r="D688" s="62" t="s">
        <v>14</v>
      </c>
      <c r="E688" s="107"/>
      <c r="F688" s="63">
        <f t="shared" si="134"/>
        <v>0</v>
      </c>
      <c r="G688" s="64"/>
    </row>
    <row r="689" spans="1:7" s="23" customFormat="1" ht="15" customHeight="1">
      <c r="A689" s="24">
        <f t="shared" si="133"/>
        <v>105.13</v>
      </c>
      <c r="B689" s="25" t="s">
        <v>10</v>
      </c>
      <c r="C689" s="104">
        <v>6</v>
      </c>
      <c r="D689" s="62" t="s">
        <v>11</v>
      </c>
      <c r="E689" s="107"/>
      <c r="F689" s="63">
        <f t="shared" si="134"/>
        <v>0</v>
      </c>
      <c r="G689" s="64"/>
    </row>
    <row r="690" spans="1:7" s="23" customFormat="1" ht="15" customHeight="1">
      <c r="A690" s="24"/>
      <c r="B690" s="25"/>
      <c r="C690" s="104"/>
      <c r="D690" s="62"/>
      <c r="E690" s="107"/>
      <c r="F690" s="63"/>
      <c r="G690" s="64">
        <f>SUM(F677:F690)</f>
        <v>0</v>
      </c>
    </row>
    <row r="691" spans="1:7" s="23" customFormat="1" ht="15" customHeight="1">
      <c r="A691" s="76">
        <v>106</v>
      </c>
      <c r="B691" s="60" t="s">
        <v>452</v>
      </c>
      <c r="C691" s="113"/>
      <c r="D691" s="62"/>
      <c r="E691" s="107"/>
      <c r="F691" s="63"/>
      <c r="G691" s="78"/>
    </row>
    <row r="692" spans="1:7" s="23" customFormat="1" ht="15" customHeight="1">
      <c r="A692" s="24"/>
      <c r="B692" s="60" t="s">
        <v>105</v>
      </c>
      <c r="C692" s="104"/>
      <c r="D692" s="62"/>
      <c r="E692" s="107"/>
      <c r="F692" s="63"/>
      <c r="G692" s="64"/>
    </row>
    <row r="693" spans="1:7" s="23" customFormat="1" ht="15" customHeight="1">
      <c r="A693" s="24">
        <f>A691+0.01</f>
        <v>106.01</v>
      </c>
      <c r="B693" s="25" t="s">
        <v>65</v>
      </c>
      <c r="C693" s="104">
        <v>11.7</v>
      </c>
      <c r="D693" s="62" t="s">
        <v>11</v>
      </c>
      <c r="E693" s="107"/>
      <c r="F693" s="63">
        <f>ROUND(C693*E693,2)</f>
        <v>0</v>
      </c>
      <c r="G693" s="64"/>
    </row>
    <row r="694" spans="1:7" s="23" customFormat="1" ht="15" customHeight="1">
      <c r="A694" s="24">
        <f>A693+0.01</f>
        <v>106.02</v>
      </c>
      <c r="B694" s="25" t="s">
        <v>45</v>
      </c>
      <c r="C694" s="104">
        <v>15</v>
      </c>
      <c r="D694" s="62" t="s">
        <v>15</v>
      </c>
      <c r="E694" s="107"/>
      <c r="F694" s="63">
        <f>ROUND(C694*E694,2)</f>
        <v>0</v>
      </c>
      <c r="G694" s="64"/>
    </row>
    <row r="695" spans="1:7" s="23" customFormat="1" ht="15" customHeight="1">
      <c r="A695" s="24"/>
      <c r="B695" s="60" t="s">
        <v>106</v>
      </c>
      <c r="C695" s="104"/>
      <c r="D695" s="62"/>
      <c r="E695" s="107"/>
      <c r="F695" s="63"/>
      <c r="G695" s="64"/>
    </row>
    <row r="696" spans="1:7" s="23" customFormat="1" ht="15" customHeight="1">
      <c r="A696" s="24">
        <f>A694+0.01</f>
        <v>106.03</v>
      </c>
      <c r="B696" s="25" t="s">
        <v>87</v>
      </c>
      <c r="C696" s="104">
        <v>0.96</v>
      </c>
      <c r="D696" s="62" t="s">
        <v>16</v>
      </c>
      <c r="E696" s="107"/>
      <c r="F696" s="63">
        <f>ROUND(C696*E696,2)</f>
        <v>0</v>
      </c>
      <c r="G696" s="64"/>
    </row>
    <row r="697" spans="1:7" s="23" customFormat="1" ht="15" customHeight="1">
      <c r="A697" s="24">
        <f t="shared" ref="A697:A698" si="135">A696+0.01</f>
        <v>106.04</v>
      </c>
      <c r="B697" s="25" t="s">
        <v>84</v>
      </c>
      <c r="C697" s="104">
        <v>0.96</v>
      </c>
      <c r="D697" s="62" t="s">
        <v>18</v>
      </c>
      <c r="E697" s="107"/>
      <c r="F697" s="63">
        <f t="shared" ref="F697:F698" si="136">ROUND(C697*E697,2)</f>
        <v>0</v>
      </c>
      <c r="G697" s="64"/>
    </row>
    <row r="698" spans="1:7" s="23" customFormat="1" ht="15" customHeight="1">
      <c r="A698" s="24">
        <f t="shared" si="135"/>
        <v>106.05</v>
      </c>
      <c r="B698" s="25" t="s">
        <v>23</v>
      </c>
      <c r="C698" s="104">
        <v>1.25</v>
      </c>
      <c r="D698" s="62" t="s">
        <v>17</v>
      </c>
      <c r="E698" s="107"/>
      <c r="F698" s="63">
        <f t="shared" si="136"/>
        <v>0</v>
      </c>
      <c r="G698" s="64"/>
    </row>
    <row r="699" spans="1:7" s="23" customFormat="1" ht="15" customHeight="1">
      <c r="A699" s="24"/>
      <c r="B699" s="60" t="s">
        <v>107</v>
      </c>
      <c r="C699" s="104"/>
      <c r="D699" s="62"/>
      <c r="E699" s="107"/>
      <c r="F699" s="63"/>
      <c r="G699" s="64"/>
    </row>
    <row r="700" spans="1:7" s="23" customFormat="1" ht="15" customHeight="1">
      <c r="A700" s="24">
        <f>A698+0.01</f>
        <v>106.06</v>
      </c>
      <c r="B700" s="25" t="s">
        <v>256</v>
      </c>
      <c r="C700" s="104">
        <v>1.86</v>
      </c>
      <c r="D700" s="62" t="s">
        <v>12</v>
      </c>
      <c r="E700" s="107"/>
      <c r="F700" s="63">
        <f>ROUND(C700*E700,2)</f>
        <v>0</v>
      </c>
      <c r="G700" s="64"/>
    </row>
    <row r="701" spans="1:7" s="23" customFormat="1" ht="15" customHeight="1">
      <c r="A701" s="24">
        <f t="shared" ref="A701:A708" si="137">A700+0.01</f>
        <v>106.07</v>
      </c>
      <c r="B701" s="25" t="s">
        <v>494</v>
      </c>
      <c r="C701" s="104">
        <v>0.6</v>
      </c>
      <c r="D701" s="62" t="s">
        <v>12</v>
      </c>
      <c r="E701" s="107"/>
      <c r="F701" s="63">
        <f t="shared" ref="F701:F708" si="138">ROUND(C701*E701,2)</f>
        <v>0</v>
      </c>
      <c r="G701" s="64"/>
    </row>
    <row r="702" spans="1:7" s="23" customFormat="1" ht="15" customHeight="1">
      <c r="A702" s="24">
        <f t="shared" si="137"/>
        <v>106.08</v>
      </c>
      <c r="B702" s="25" t="s">
        <v>495</v>
      </c>
      <c r="C702" s="104">
        <v>0.04</v>
      </c>
      <c r="D702" s="62" t="s">
        <v>12</v>
      </c>
      <c r="E702" s="107"/>
      <c r="F702" s="63">
        <f t="shared" si="138"/>
        <v>0</v>
      </c>
      <c r="G702" s="64"/>
    </row>
    <row r="703" spans="1:7" s="23" customFormat="1" ht="15" customHeight="1">
      <c r="A703" s="24">
        <f t="shared" si="137"/>
        <v>106.09</v>
      </c>
      <c r="B703" s="25" t="s">
        <v>496</v>
      </c>
      <c r="C703" s="104">
        <v>0.2</v>
      </c>
      <c r="D703" s="62" t="s">
        <v>12</v>
      </c>
      <c r="E703" s="107"/>
      <c r="F703" s="63">
        <f t="shared" si="138"/>
        <v>0</v>
      </c>
      <c r="G703" s="64"/>
    </row>
    <row r="704" spans="1:7" s="23" customFormat="1" ht="15" customHeight="1">
      <c r="A704" s="24">
        <f t="shared" si="137"/>
        <v>106.1</v>
      </c>
      <c r="B704" s="25" t="s">
        <v>497</v>
      </c>
      <c r="C704" s="104">
        <v>0.09</v>
      </c>
      <c r="D704" s="62" t="s">
        <v>12</v>
      </c>
      <c r="E704" s="107"/>
      <c r="F704" s="63">
        <f t="shared" si="138"/>
        <v>0</v>
      </c>
      <c r="G704" s="64"/>
    </row>
    <row r="705" spans="1:7" s="23" customFormat="1" ht="15" customHeight="1">
      <c r="A705" s="24">
        <f t="shared" si="137"/>
        <v>106.11</v>
      </c>
      <c r="B705" s="25" t="s">
        <v>498</v>
      </c>
      <c r="C705" s="104">
        <v>0.03</v>
      </c>
      <c r="D705" s="62" t="s">
        <v>12</v>
      </c>
      <c r="E705" s="107"/>
      <c r="F705" s="63">
        <f t="shared" si="138"/>
        <v>0</v>
      </c>
      <c r="G705" s="64"/>
    </row>
    <row r="706" spans="1:7" s="23" customFormat="1" ht="15" customHeight="1">
      <c r="A706" s="24">
        <f t="shared" si="137"/>
        <v>106.12</v>
      </c>
      <c r="B706" s="25" t="s">
        <v>499</v>
      </c>
      <c r="C706" s="104">
        <v>0.14000000000000001</v>
      </c>
      <c r="D706" s="62" t="s">
        <v>12</v>
      </c>
      <c r="E706" s="107"/>
      <c r="F706" s="63">
        <f t="shared" si="138"/>
        <v>0</v>
      </c>
      <c r="G706" s="64"/>
    </row>
    <row r="707" spans="1:7" s="23" customFormat="1" ht="15" customHeight="1">
      <c r="A707" s="24">
        <f>A706+0.01</f>
        <v>106.13</v>
      </c>
      <c r="B707" s="25" t="s">
        <v>88</v>
      </c>
      <c r="C707" s="104">
        <v>0.35</v>
      </c>
      <c r="D707" s="62" t="s">
        <v>12</v>
      </c>
      <c r="E707" s="107"/>
      <c r="F707" s="63">
        <f t="shared" si="138"/>
        <v>0</v>
      </c>
      <c r="G707" s="64"/>
    </row>
    <row r="708" spans="1:7" s="23" customFormat="1" ht="15" customHeight="1">
      <c r="A708" s="24">
        <f t="shared" si="137"/>
        <v>106.14</v>
      </c>
      <c r="B708" s="25" t="s">
        <v>500</v>
      </c>
      <c r="C708" s="104">
        <v>0.67</v>
      </c>
      <c r="D708" s="62" t="s">
        <v>12</v>
      </c>
      <c r="E708" s="107"/>
      <c r="F708" s="63">
        <f t="shared" si="138"/>
        <v>0</v>
      </c>
      <c r="G708" s="64"/>
    </row>
    <row r="709" spans="1:7" s="23" customFormat="1" ht="15" customHeight="1">
      <c r="A709" s="24"/>
      <c r="B709" s="60" t="s">
        <v>108</v>
      </c>
      <c r="C709" s="104"/>
      <c r="D709" s="62"/>
      <c r="E709" s="107"/>
      <c r="F709" s="63"/>
      <c r="G709" s="64"/>
    </row>
    <row r="710" spans="1:7" s="23" customFormat="1" ht="15" customHeight="1">
      <c r="A710" s="24">
        <f>A708+0.01</f>
        <v>106.15</v>
      </c>
      <c r="B710" s="25" t="s">
        <v>89</v>
      </c>
      <c r="C710" s="104">
        <v>9.75</v>
      </c>
      <c r="D710" s="62" t="s">
        <v>11</v>
      </c>
      <c r="E710" s="107"/>
      <c r="F710" s="63">
        <f>ROUND(C710*E710,2)</f>
        <v>0</v>
      </c>
      <c r="G710" s="64"/>
    </row>
    <row r="711" spans="1:7" s="23" customFormat="1" ht="15" customHeight="1">
      <c r="A711" s="24"/>
      <c r="B711" s="60" t="s">
        <v>109</v>
      </c>
      <c r="C711" s="104"/>
      <c r="D711" s="62"/>
      <c r="E711" s="107"/>
      <c r="F711" s="63"/>
      <c r="G711" s="64"/>
    </row>
    <row r="712" spans="1:7" s="23" customFormat="1" ht="15" customHeight="1">
      <c r="A712" s="24">
        <f>A710+0.01</f>
        <v>106.16</v>
      </c>
      <c r="B712" s="25" t="s">
        <v>21</v>
      </c>
      <c r="C712" s="104">
        <v>64.87</v>
      </c>
      <c r="D712" s="62" t="s">
        <v>15</v>
      </c>
      <c r="E712" s="107"/>
      <c r="F712" s="63">
        <f>ROUND(C712*E712,2)</f>
        <v>0</v>
      </c>
      <c r="G712" s="64"/>
    </row>
    <row r="713" spans="1:7" s="23" customFormat="1" ht="15" customHeight="1">
      <c r="A713" s="24">
        <f t="shared" ref="A713:A725" si="139">A712+0.01</f>
        <v>106.17</v>
      </c>
      <c r="B713" s="25" t="s">
        <v>78</v>
      </c>
      <c r="C713" s="104">
        <v>14.71</v>
      </c>
      <c r="D713" s="62" t="s">
        <v>11</v>
      </c>
      <c r="E713" s="107"/>
      <c r="F713" s="63">
        <f t="shared" ref="F713:F719" si="140">ROUND(C713*E713,2)</f>
        <v>0</v>
      </c>
      <c r="G713" s="64"/>
    </row>
    <row r="714" spans="1:7" s="23" customFormat="1" ht="15" customHeight="1">
      <c r="A714" s="24">
        <f t="shared" si="139"/>
        <v>106.18</v>
      </c>
      <c r="B714" s="25" t="s">
        <v>63</v>
      </c>
      <c r="C714" s="104">
        <v>3.15</v>
      </c>
      <c r="D714" s="62" t="s">
        <v>11</v>
      </c>
      <c r="E714" s="107"/>
      <c r="F714" s="63">
        <f t="shared" si="140"/>
        <v>0</v>
      </c>
      <c r="G714" s="64"/>
    </row>
    <row r="715" spans="1:7" s="23" customFormat="1" ht="15" customHeight="1">
      <c r="A715" s="24">
        <f t="shared" si="139"/>
        <v>106.19</v>
      </c>
      <c r="B715" s="25" t="s">
        <v>85</v>
      </c>
      <c r="C715" s="104">
        <v>10.47</v>
      </c>
      <c r="D715" s="62" t="s">
        <v>11</v>
      </c>
      <c r="E715" s="107"/>
      <c r="F715" s="63">
        <f t="shared" si="140"/>
        <v>0</v>
      </c>
      <c r="G715" s="64"/>
    </row>
    <row r="716" spans="1:7" s="23" customFormat="1" ht="15" customHeight="1">
      <c r="A716" s="24">
        <f t="shared" si="139"/>
        <v>106.2</v>
      </c>
      <c r="B716" s="25" t="s">
        <v>79</v>
      </c>
      <c r="C716" s="104">
        <v>28.33</v>
      </c>
      <c r="D716" s="62" t="s">
        <v>11</v>
      </c>
      <c r="E716" s="107"/>
      <c r="F716" s="63">
        <f t="shared" si="140"/>
        <v>0</v>
      </c>
      <c r="G716" s="64"/>
    </row>
    <row r="717" spans="1:7" s="23" customFormat="1" ht="15" customHeight="1">
      <c r="A717" s="24"/>
      <c r="B717" s="60" t="s">
        <v>501</v>
      </c>
      <c r="C717" s="104"/>
      <c r="D717" s="62"/>
      <c r="E717" s="107"/>
      <c r="F717" s="63"/>
      <c r="G717" s="64"/>
    </row>
    <row r="718" spans="1:7" s="23" customFormat="1" ht="15" customHeight="1">
      <c r="A718" s="24">
        <f>A716+0.01</f>
        <v>106.21</v>
      </c>
      <c r="B718" s="25" t="s">
        <v>72</v>
      </c>
      <c r="C718" s="104">
        <v>3.9</v>
      </c>
      <c r="D718" s="62" t="s">
        <v>11</v>
      </c>
      <c r="E718" s="107"/>
      <c r="F718" s="63">
        <f t="shared" si="140"/>
        <v>0</v>
      </c>
      <c r="G718" s="64"/>
    </row>
    <row r="719" spans="1:7" s="23" customFormat="1" ht="15" customHeight="1">
      <c r="A719" s="24">
        <f t="shared" si="139"/>
        <v>106.22</v>
      </c>
      <c r="B719" s="25" t="s">
        <v>81</v>
      </c>
      <c r="C719" s="104">
        <v>3.9</v>
      </c>
      <c r="D719" s="62" t="s">
        <v>11</v>
      </c>
      <c r="E719" s="107"/>
      <c r="F719" s="63">
        <f t="shared" si="140"/>
        <v>0</v>
      </c>
      <c r="G719" s="64"/>
    </row>
    <row r="720" spans="1:7" s="23" customFormat="1" ht="15" customHeight="1">
      <c r="A720" s="24"/>
      <c r="B720" s="60" t="s">
        <v>502</v>
      </c>
      <c r="C720" s="104"/>
      <c r="D720" s="62"/>
      <c r="E720" s="107"/>
      <c r="F720" s="63"/>
      <c r="G720" s="64"/>
    </row>
    <row r="721" spans="1:7" s="23" customFormat="1" ht="15" customHeight="1">
      <c r="A721" s="24">
        <f>A719+0.01</f>
        <v>106.23</v>
      </c>
      <c r="B721" s="25" t="s">
        <v>503</v>
      </c>
      <c r="C721" s="104"/>
      <c r="D721" s="62"/>
      <c r="E721" s="107"/>
      <c r="F721" s="63"/>
      <c r="G721" s="64"/>
    </row>
    <row r="722" spans="1:7" s="23" customFormat="1" ht="41.4" customHeight="1">
      <c r="A722" s="24">
        <f t="shared" si="139"/>
        <v>106.24</v>
      </c>
      <c r="B722" s="25" t="s">
        <v>504</v>
      </c>
      <c r="C722" s="104">
        <v>1</v>
      </c>
      <c r="D722" s="62" t="s">
        <v>14</v>
      </c>
      <c r="E722" s="107"/>
      <c r="F722" s="63">
        <f>ROUND(C722*E722,2)</f>
        <v>0</v>
      </c>
      <c r="G722" s="64"/>
    </row>
    <row r="723" spans="1:7" s="23" customFormat="1" ht="25.8" customHeight="1">
      <c r="A723" s="24">
        <f t="shared" si="139"/>
        <v>106.25</v>
      </c>
      <c r="B723" s="25" t="s">
        <v>505</v>
      </c>
      <c r="C723" s="104">
        <v>46.58</v>
      </c>
      <c r="D723" s="62" t="s">
        <v>11</v>
      </c>
      <c r="E723" s="107"/>
      <c r="F723" s="63">
        <f t="shared" ref="F723:F725" si="141">ROUND(C723*E723,2)</f>
        <v>0</v>
      </c>
      <c r="G723" s="64"/>
    </row>
    <row r="724" spans="1:7" s="23" customFormat="1" ht="15" customHeight="1">
      <c r="A724" s="24">
        <f t="shared" si="139"/>
        <v>106.26</v>
      </c>
      <c r="B724" s="25" t="s">
        <v>86</v>
      </c>
      <c r="C724" s="104">
        <v>1</v>
      </c>
      <c r="D724" s="62" t="s">
        <v>14</v>
      </c>
      <c r="E724" s="107"/>
      <c r="F724" s="63">
        <f t="shared" si="141"/>
        <v>0</v>
      </c>
      <c r="G724" s="64"/>
    </row>
    <row r="725" spans="1:7" s="23" customFormat="1" ht="29.4" customHeight="1">
      <c r="A725" s="24">
        <f t="shared" si="139"/>
        <v>106.27</v>
      </c>
      <c r="B725" s="25" t="s">
        <v>257</v>
      </c>
      <c r="C725" s="104">
        <v>6.72</v>
      </c>
      <c r="D725" s="62" t="s">
        <v>11</v>
      </c>
      <c r="E725" s="107"/>
      <c r="F725" s="63">
        <f t="shared" si="141"/>
        <v>0</v>
      </c>
      <c r="G725" s="64"/>
    </row>
    <row r="726" spans="1:7" s="23" customFormat="1" ht="15" customHeight="1">
      <c r="A726" s="24"/>
      <c r="B726" s="60" t="s">
        <v>110</v>
      </c>
      <c r="C726" s="104"/>
      <c r="D726" s="62"/>
      <c r="E726" s="107"/>
      <c r="F726" s="63"/>
      <c r="G726" s="64"/>
    </row>
    <row r="727" spans="1:7" s="23" customFormat="1" ht="15" customHeight="1">
      <c r="A727" s="24">
        <f>A725+0.01</f>
        <v>106.28</v>
      </c>
      <c r="B727" s="25" t="s">
        <v>80</v>
      </c>
      <c r="C727" s="104">
        <v>16.829999999999998</v>
      </c>
      <c r="D727" s="62" t="s">
        <v>11</v>
      </c>
      <c r="E727" s="107"/>
      <c r="F727" s="63">
        <f>ROUND(C727*E727,2)</f>
        <v>0</v>
      </c>
      <c r="G727" s="64"/>
    </row>
    <row r="728" spans="1:7" s="23" customFormat="1" ht="15" customHeight="1">
      <c r="A728" s="24"/>
      <c r="B728" s="60" t="s">
        <v>111</v>
      </c>
      <c r="C728" s="104"/>
      <c r="D728" s="62"/>
      <c r="E728" s="107"/>
      <c r="F728" s="63"/>
      <c r="G728" s="64"/>
    </row>
    <row r="729" spans="1:7" s="23" customFormat="1" ht="15" customHeight="1">
      <c r="A729" s="24">
        <f>A727+0.01</f>
        <v>106.29</v>
      </c>
      <c r="B729" s="25" t="s">
        <v>10</v>
      </c>
      <c r="C729" s="104">
        <v>11.7</v>
      </c>
      <c r="D729" s="62" t="s">
        <v>11</v>
      </c>
      <c r="E729" s="107"/>
      <c r="F729" s="63">
        <f>ROUND(C729*E729,2)</f>
        <v>0</v>
      </c>
      <c r="G729" s="64"/>
    </row>
    <row r="730" spans="1:7" s="23" customFormat="1" ht="15" customHeight="1">
      <c r="A730" s="24"/>
      <c r="B730" s="25"/>
      <c r="C730" s="104"/>
      <c r="D730" s="62"/>
      <c r="E730" s="107"/>
      <c r="F730" s="63"/>
      <c r="G730" s="64">
        <f>SUM(F692:F730)</f>
        <v>0</v>
      </c>
    </row>
    <row r="731" spans="1:7" s="23" customFormat="1" ht="15" customHeight="1">
      <c r="A731" s="31">
        <v>107</v>
      </c>
      <c r="B731" s="60" t="s">
        <v>9</v>
      </c>
      <c r="C731" s="104"/>
      <c r="D731" s="62"/>
      <c r="E731" s="107"/>
      <c r="F731" s="63"/>
      <c r="G731" s="64"/>
    </row>
    <row r="732" spans="1:7" s="23" customFormat="1" ht="30.6" customHeight="1">
      <c r="A732" s="24">
        <f>A731+0.01</f>
        <v>107.01</v>
      </c>
      <c r="B732" s="25" t="s">
        <v>115</v>
      </c>
      <c r="C732" s="104">
        <v>2</v>
      </c>
      <c r="D732" s="62" t="s">
        <v>14</v>
      </c>
      <c r="E732" s="107"/>
      <c r="F732" s="63">
        <f>ROUND(C732*E732,2)</f>
        <v>0</v>
      </c>
      <c r="G732" s="64"/>
    </row>
    <row r="733" spans="1:7" s="23" customFormat="1" ht="26.4" customHeight="1">
      <c r="A733" s="24">
        <f t="shared" ref="A733:A735" si="142">A732+0.01</f>
        <v>107.02</v>
      </c>
      <c r="B733" s="25" t="s">
        <v>114</v>
      </c>
      <c r="C733" s="104">
        <v>2</v>
      </c>
      <c r="D733" s="62" t="s">
        <v>14</v>
      </c>
      <c r="E733" s="107"/>
      <c r="F733" s="63">
        <f t="shared" ref="F733:F735" si="143">ROUND(C733*E733,2)</f>
        <v>0</v>
      </c>
      <c r="G733" s="64"/>
    </row>
    <row r="734" spans="1:7" s="23" customFormat="1" ht="15" customHeight="1">
      <c r="A734" s="24">
        <f t="shared" si="142"/>
        <v>107.03</v>
      </c>
      <c r="B734" s="25" t="s">
        <v>116</v>
      </c>
      <c r="C734" s="104">
        <v>5</v>
      </c>
      <c r="D734" s="62" t="s">
        <v>14</v>
      </c>
      <c r="E734" s="107"/>
      <c r="F734" s="63">
        <f t="shared" si="143"/>
        <v>0</v>
      </c>
      <c r="G734" s="64"/>
    </row>
    <row r="735" spans="1:7" s="23" customFormat="1" ht="15" customHeight="1">
      <c r="A735" s="24">
        <f t="shared" si="142"/>
        <v>107.04</v>
      </c>
      <c r="B735" s="25" t="s">
        <v>222</v>
      </c>
      <c r="C735" s="104">
        <v>16</v>
      </c>
      <c r="D735" s="62" t="s">
        <v>14</v>
      </c>
      <c r="E735" s="107"/>
      <c r="F735" s="63">
        <f t="shared" si="143"/>
        <v>0</v>
      </c>
      <c r="G735" s="64"/>
    </row>
    <row r="736" spans="1:7" s="23" customFormat="1" ht="15" customHeight="1">
      <c r="A736" s="24"/>
      <c r="B736" s="25"/>
      <c r="C736" s="61"/>
      <c r="D736" s="62"/>
      <c r="E736" s="107"/>
      <c r="F736" s="63"/>
      <c r="G736" s="64">
        <f>SUM(F732:F736)</f>
        <v>0</v>
      </c>
    </row>
    <row r="737" spans="1:7" s="99" customFormat="1" ht="18" customHeight="1">
      <c r="A737" s="98" t="s">
        <v>506</v>
      </c>
      <c r="B737" s="114" t="s">
        <v>168</v>
      </c>
      <c r="C737" s="115"/>
      <c r="D737" s="115"/>
      <c r="E737" s="115"/>
      <c r="F737" s="115"/>
      <c r="G737" s="116"/>
    </row>
    <row r="738" spans="1:7" s="23" customFormat="1" ht="19.2" customHeight="1">
      <c r="A738" s="31">
        <v>108</v>
      </c>
      <c r="B738" s="17" t="s">
        <v>507</v>
      </c>
      <c r="C738" s="39"/>
      <c r="D738" s="40"/>
      <c r="E738" s="110"/>
      <c r="F738" s="65"/>
      <c r="G738" s="64"/>
    </row>
    <row r="739" spans="1:7" s="23" customFormat="1" ht="15" customHeight="1">
      <c r="A739" s="24"/>
      <c r="B739" s="60" t="s">
        <v>171</v>
      </c>
      <c r="C739" s="61"/>
      <c r="D739" s="62"/>
      <c r="E739" s="107"/>
      <c r="F739" s="63"/>
      <c r="G739" s="64"/>
    </row>
    <row r="740" spans="1:7" s="23" customFormat="1" ht="15" customHeight="1">
      <c r="A740" s="24">
        <f>A738+0.01</f>
        <v>108.01</v>
      </c>
      <c r="B740" s="25" t="s">
        <v>172</v>
      </c>
      <c r="C740" s="61">
        <v>8</v>
      </c>
      <c r="D740" s="62" t="s">
        <v>173</v>
      </c>
      <c r="E740" s="107"/>
      <c r="F740" s="63">
        <f>C740*E740</f>
        <v>0</v>
      </c>
      <c r="G740" s="64"/>
    </row>
    <row r="741" spans="1:7" s="23" customFormat="1" ht="15" customHeight="1">
      <c r="A741" s="24">
        <f>A740+0.01</f>
        <v>108.02</v>
      </c>
      <c r="B741" s="25" t="s">
        <v>174</v>
      </c>
      <c r="C741" s="61">
        <v>6</v>
      </c>
      <c r="D741" s="62" t="s">
        <v>173</v>
      </c>
      <c r="E741" s="107"/>
      <c r="F741" s="63">
        <f t="shared" ref="F741:F755" si="144">C741*E741</f>
        <v>0</v>
      </c>
      <c r="G741" s="64"/>
    </row>
    <row r="742" spans="1:7" s="23" customFormat="1" ht="28.8" customHeight="1">
      <c r="A742" s="24">
        <f t="shared" ref="A742:A755" si="145">A741+0.01</f>
        <v>108.03</v>
      </c>
      <c r="B742" s="25" t="s">
        <v>258</v>
      </c>
      <c r="C742" s="61">
        <v>8</v>
      </c>
      <c r="D742" s="62" t="s">
        <v>173</v>
      </c>
      <c r="E742" s="107"/>
      <c r="F742" s="63">
        <f t="shared" si="144"/>
        <v>0</v>
      </c>
      <c r="G742" s="64"/>
    </row>
    <row r="743" spans="1:7" s="23" customFormat="1" ht="15" customHeight="1">
      <c r="A743" s="24">
        <f t="shared" si="145"/>
        <v>108.04</v>
      </c>
      <c r="B743" s="25" t="s">
        <v>334</v>
      </c>
      <c r="C743" s="61">
        <v>6</v>
      </c>
      <c r="D743" s="62" t="s">
        <v>173</v>
      </c>
      <c r="E743" s="107"/>
      <c r="F743" s="63">
        <f t="shared" si="144"/>
        <v>0</v>
      </c>
      <c r="G743" s="64"/>
    </row>
    <row r="744" spans="1:7" s="23" customFormat="1" ht="15" customHeight="1">
      <c r="A744" s="24">
        <f t="shared" si="145"/>
        <v>108.05</v>
      </c>
      <c r="B744" s="25" t="s">
        <v>176</v>
      </c>
      <c r="C744" s="61">
        <v>1</v>
      </c>
      <c r="D744" s="62" t="s">
        <v>173</v>
      </c>
      <c r="E744" s="107"/>
      <c r="F744" s="63">
        <f t="shared" si="144"/>
        <v>0</v>
      </c>
      <c r="G744" s="64"/>
    </row>
    <row r="745" spans="1:7" s="23" customFormat="1" ht="15" customHeight="1">
      <c r="A745" s="24">
        <f t="shared" si="145"/>
        <v>108.06</v>
      </c>
      <c r="B745" s="25" t="s">
        <v>177</v>
      </c>
      <c r="C745" s="61">
        <v>4</v>
      </c>
      <c r="D745" s="62" t="s">
        <v>173</v>
      </c>
      <c r="E745" s="107"/>
      <c r="F745" s="63">
        <f t="shared" si="144"/>
        <v>0</v>
      </c>
      <c r="G745" s="64"/>
    </row>
    <row r="746" spans="1:7" s="23" customFormat="1" ht="15" customHeight="1">
      <c r="A746" s="24">
        <f t="shared" si="145"/>
        <v>108.07</v>
      </c>
      <c r="B746" s="25" t="s">
        <v>178</v>
      </c>
      <c r="C746" s="61">
        <v>12</v>
      </c>
      <c r="D746" s="62" t="s">
        <v>173</v>
      </c>
      <c r="E746" s="107"/>
      <c r="F746" s="63">
        <f t="shared" si="144"/>
        <v>0</v>
      </c>
      <c r="G746" s="64"/>
    </row>
    <row r="747" spans="1:7" s="23" customFormat="1" ht="42.6" customHeight="1">
      <c r="A747" s="24">
        <f t="shared" si="145"/>
        <v>108.08</v>
      </c>
      <c r="B747" s="25" t="s">
        <v>259</v>
      </c>
      <c r="C747" s="61">
        <v>1</v>
      </c>
      <c r="D747" s="62" t="s">
        <v>173</v>
      </c>
      <c r="E747" s="107"/>
      <c r="F747" s="63">
        <f t="shared" si="144"/>
        <v>0</v>
      </c>
      <c r="G747" s="64"/>
    </row>
    <row r="748" spans="1:7" s="23" customFormat="1" ht="42.6" customHeight="1">
      <c r="A748" s="24">
        <f t="shared" si="145"/>
        <v>108.09</v>
      </c>
      <c r="B748" s="25" t="s">
        <v>260</v>
      </c>
      <c r="C748" s="61">
        <v>1</v>
      </c>
      <c r="D748" s="62" t="s">
        <v>173</v>
      </c>
      <c r="E748" s="107"/>
      <c r="F748" s="63">
        <f t="shared" si="144"/>
        <v>0</v>
      </c>
      <c r="G748" s="64"/>
    </row>
    <row r="749" spans="1:7" s="23" customFormat="1" ht="42.6" customHeight="1">
      <c r="A749" s="24">
        <f t="shared" si="145"/>
        <v>108.1</v>
      </c>
      <c r="B749" s="25" t="s">
        <v>261</v>
      </c>
      <c r="C749" s="61">
        <v>1</v>
      </c>
      <c r="D749" s="62" t="s">
        <v>173</v>
      </c>
      <c r="E749" s="107"/>
      <c r="F749" s="63">
        <f t="shared" si="144"/>
        <v>0</v>
      </c>
      <c r="G749" s="64"/>
    </row>
    <row r="750" spans="1:7" s="23" customFormat="1" ht="42.6" customHeight="1">
      <c r="A750" s="24">
        <f t="shared" si="145"/>
        <v>108.11</v>
      </c>
      <c r="B750" s="25" t="s">
        <v>262</v>
      </c>
      <c r="C750" s="61">
        <v>1</v>
      </c>
      <c r="D750" s="62" t="s">
        <v>173</v>
      </c>
      <c r="E750" s="107"/>
      <c r="F750" s="63">
        <f t="shared" si="144"/>
        <v>0</v>
      </c>
      <c r="G750" s="64"/>
    </row>
    <row r="751" spans="1:7" s="23" customFormat="1" ht="76.2" customHeight="1">
      <c r="A751" s="24">
        <f t="shared" si="145"/>
        <v>108.12</v>
      </c>
      <c r="B751" s="25" t="s">
        <v>263</v>
      </c>
      <c r="C751" s="61">
        <v>98</v>
      </c>
      <c r="D751" s="62" t="s">
        <v>73</v>
      </c>
      <c r="E751" s="107"/>
      <c r="F751" s="63">
        <f t="shared" si="144"/>
        <v>0</v>
      </c>
      <c r="G751" s="64"/>
    </row>
    <row r="752" spans="1:7" s="23" customFormat="1" ht="76.2" customHeight="1">
      <c r="A752" s="24">
        <f t="shared" si="145"/>
        <v>108.13</v>
      </c>
      <c r="B752" s="25" t="s">
        <v>264</v>
      </c>
      <c r="C752" s="61">
        <v>130</v>
      </c>
      <c r="D752" s="62" t="s">
        <v>73</v>
      </c>
      <c r="E752" s="107"/>
      <c r="F752" s="63">
        <f t="shared" si="144"/>
        <v>0</v>
      </c>
      <c r="G752" s="64"/>
    </row>
    <row r="753" spans="1:7" s="23" customFormat="1" ht="76.2" customHeight="1">
      <c r="A753" s="24">
        <f t="shared" si="145"/>
        <v>108.14</v>
      </c>
      <c r="B753" s="25" t="s">
        <v>265</v>
      </c>
      <c r="C753" s="61">
        <v>106</v>
      </c>
      <c r="D753" s="62" t="s">
        <v>73</v>
      </c>
      <c r="E753" s="107"/>
      <c r="F753" s="63">
        <f t="shared" si="144"/>
        <v>0</v>
      </c>
      <c r="G753" s="64"/>
    </row>
    <row r="754" spans="1:7" s="23" customFormat="1" ht="76.2" customHeight="1">
      <c r="A754" s="24">
        <f t="shared" si="145"/>
        <v>108.15</v>
      </c>
      <c r="B754" s="25" t="s">
        <v>266</v>
      </c>
      <c r="C754" s="61">
        <v>121</v>
      </c>
      <c r="D754" s="62" t="s">
        <v>73</v>
      </c>
      <c r="E754" s="107"/>
      <c r="F754" s="63">
        <f t="shared" si="144"/>
        <v>0</v>
      </c>
      <c r="G754" s="64"/>
    </row>
    <row r="755" spans="1:7" s="23" customFormat="1" ht="15" customHeight="1">
      <c r="A755" s="24">
        <f t="shared" si="145"/>
        <v>108.16</v>
      </c>
      <c r="B755" s="25" t="s">
        <v>267</v>
      </c>
      <c r="C755" s="61">
        <v>1</v>
      </c>
      <c r="D755" s="62" t="s">
        <v>20</v>
      </c>
      <c r="E755" s="107"/>
      <c r="F755" s="63">
        <f t="shared" si="144"/>
        <v>0</v>
      </c>
      <c r="G755" s="64"/>
    </row>
    <row r="756" spans="1:7" s="23" customFormat="1" ht="15" customHeight="1">
      <c r="A756" s="24"/>
      <c r="B756" s="25"/>
      <c r="C756" s="61"/>
      <c r="D756" s="62"/>
      <c r="E756" s="107"/>
      <c r="F756" s="63"/>
      <c r="G756" s="64"/>
    </row>
    <row r="757" spans="1:7" s="23" customFormat="1" ht="15" customHeight="1">
      <c r="A757" s="31"/>
      <c r="B757" s="60" t="s">
        <v>179</v>
      </c>
      <c r="C757" s="61"/>
      <c r="D757" s="62"/>
      <c r="E757" s="107"/>
      <c r="F757" s="63"/>
      <c r="G757" s="64"/>
    </row>
    <row r="758" spans="1:7" s="23" customFormat="1" ht="15" customHeight="1">
      <c r="A758" s="24">
        <f>A755+0.01</f>
        <v>108.17</v>
      </c>
      <c r="B758" s="25" t="s">
        <v>172</v>
      </c>
      <c r="C758" s="61">
        <v>30</v>
      </c>
      <c r="D758" s="62" t="s">
        <v>173</v>
      </c>
      <c r="E758" s="107"/>
      <c r="F758" s="63">
        <f t="shared" ref="F758:F821" si="146">C758*E758</f>
        <v>0</v>
      </c>
      <c r="G758" s="64"/>
    </row>
    <row r="759" spans="1:7" s="23" customFormat="1" ht="25.2" customHeight="1">
      <c r="A759" s="24">
        <f t="shared" ref="A759:A776" si="147">A758+0.01</f>
        <v>108.18</v>
      </c>
      <c r="B759" s="25" t="s">
        <v>258</v>
      </c>
      <c r="C759" s="61">
        <v>12</v>
      </c>
      <c r="D759" s="62" t="s">
        <v>173</v>
      </c>
      <c r="E759" s="107"/>
      <c r="F759" s="63">
        <f t="shared" si="146"/>
        <v>0</v>
      </c>
      <c r="G759" s="64"/>
    </row>
    <row r="760" spans="1:7" s="23" customFormat="1" ht="25.2" customHeight="1">
      <c r="A760" s="24">
        <f t="shared" si="147"/>
        <v>108.19</v>
      </c>
      <c r="B760" s="25" t="s">
        <v>268</v>
      </c>
      <c r="C760" s="61">
        <v>12</v>
      </c>
      <c r="D760" s="62" t="s">
        <v>173</v>
      </c>
      <c r="E760" s="107"/>
      <c r="F760" s="63">
        <f t="shared" si="146"/>
        <v>0</v>
      </c>
      <c r="G760" s="64"/>
    </row>
    <row r="761" spans="1:7" s="23" customFormat="1" ht="25.2" customHeight="1">
      <c r="A761" s="24">
        <f t="shared" si="147"/>
        <v>108.2</v>
      </c>
      <c r="B761" s="25" t="s">
        <v>269</v>
      </c>
      <c r="C761" s="61">
        <v>6</v>
      </c>
      <c r="D761" s="62" t="s">
        <v>173</v>
      </c>
      <c r="E761" s="107"/>
      <c r="F761" s="63">
        <f t="shared" si="146"/>
        <v>0</v>
      </c>
      <c r="G761" s="64"/>
    </row>
    <row r="762" spans="1:7" s="23" customFormat="1" ht="15" customHeight="1">
      <c r="A762" s="24">
        <f t="shared" si="147"/>
        <v>108.21</v>
      </c>
      <c r="B762" s="25" t="s">
        <v>180</v>
      </c>
      <c r="C762" s="61">
        <v>6</v>
      </c>
      <c r="D762" s="62" t="s">
        <v>173</v>
      </c>
      <c r="E762" s="107"/>
      <c r="F762" s="63">
        <f t="shared" si="146"/>
        <v>0</v>
      </c>
      <c r="G762" s="64"/>
    </row>
    <row r="763" spans="1:7" s="23" customFormat="1" ht="15" customHeight="1">
      <c r="A763" s="24">
        <f t="shared" si="147"/>
        <v>108.22</v>
      </c>
      <c r="B763" s="25" t="s">
        <v>178</v>
      </c>
      <c r="C763" s="61">
        <v>24</v>
      </c>
      <c r="D763" s="62" t="s">
        <v>173</v>
      </c>
      <c r="E763" s="107"/>
      <c r="F763" s="63">
        <f t="shared" si="146"/>
        <v>0</v>
      </c>
      <c r="G763" s="64"/>
    </row>
    <row r="764" spans="1:7" s="23" customFormat="1" ht="39" customHeight="1">
      <c r="A764" s="24">
        <f t="shared" si="147"/>
        <v>108.23</v>
      </c>
      <c r="B764" s="25" t="s">
        <v>270</v>
      </c>
      <c r="C764" s="61">
        <v>1</v>
      </c>
      <c r="D764" s="62" t="s">
        <v>173</v>
      </c>
      <c r="E764" s="107"/>
      <c r="F764" s="63">
        <f t="shared" si="146"/>
        <v>0</v>
      </c>
      <c r="G764" s="64"/>
    </row>
    <row r="765" spans="1:7" s="100" customFormat="1" ht="39" customHeight="1">
      <c r="A765" s="101">
        <f t="shared" si="147"/>
        <v>108.24</v>
      </c>
      <c r="B765" s="102" t="s">
        <v>271</v>
      </c>
      <c r="C765" s="104">
        <v>1</v>
      </c>
      <c r="D765" s="106" t="s">
        <v>173</v>
      </c>
      <c r="E765" s="107"/>
      <c r="F765" s="107">
        <f t="shared" si="146"/>
        <v>0</v>
      </c>
      <c r="G765" s="108"/>
    </row>
    <row r="766" spans="1:7" s="100" customFormat="1" ht="39" customHeight="1">
      <c r="A766" s="101">
        <f t="shared" si="147"/>
        <v>108.25</v>
      </c>
      <c r="B766" s="102" t="s">
        <v>272</v>
      </c>
      <c r="C766" s="104">
        <v>1</v>
      </c>
      <c r="D766" s="106" t="s">
        <v>173</v>
      </c>
      <c r="E766" s="107"/>
      <c r="F766" s="107">
        <f t="shared" si="146"/>
        <v>0</v>
      </c>
      <c r="G766" s="108"/>
    </row>
    <row r="767" spans="1:7" s="100" customFormat="1" ht="39" customHeight="1">
      <c r="A767" s="101">
        <f t="shared" si="147"/>
        <v>108.26</v>
      </c>
      <c r="B767" s="102" t="s">
        <v>273</v>
      </c>
      <c r="C767" s="104">
        <v>1</v>
      </c>
      <c r="D767" s="106" t="s">
        <v>173</v>
      </c>
      <c r="E767" s="107"/>
      <c r="F767" s="107">
        <f t="shared" si="146"/>
        <v>0</v>
      </c>
      <c r="G767" s="108"/>
    </row>
    <row r="768" spans="1:7" s="100" customFormat="1" ht="39" customHeight="1">
      <c r="A768" s="101">
        <f t="shared" si="147"/>
        <v>108.27</v>
      </c>
      <c r="B768" s="102" t="s">
        <v>274</v>
      </c>
      <c r="C768" s="104">
        <v>1</v>
      </c>
      <c r="D768" s="106" t="s">
        <v>173</v>
      </c>
      <c r="E768" s="107"/>
      <c r="F768" s="107">
        <f t="shared" si="146"/>
        <v>0</v>
      </c>
      <c r="G768" s="108"/>
    </row>
    <row r="769" spans="1:7" s="100" customFormat="1" ht="39" customHeight="1">
      <c r="A769" s="101">
        <f t="shared" si="147"/>
        <v>108.28</v>
      </c>
      <c r="B769" s="102" t="s">
        <v>275</v>
      </c>
      <c r="C769" s="104">
        <v>1</v>
      </c>
      <c r="D769" s="106" t="s">
        <v>173</v>
      </c>
      <c r="E769" s="107"/>
      <c r="F769" s="107">
        <f t="shared" si="146"/>
        <v>0</v>
      </c>
      <c r="G769" s="108"/>
    </row>
    <row r="770" spans="1:7" s="23" customFormat="1" ht="76.2" customHeight="1">
      <c r="A770" s="24">
        <f t="shared" si="147"/>
        <v>108.29</v>
      </c>
      <c r="B770" s="25" t="s">
        <v>276</v>
      </c>
      <c r="C770" s="61">
        <v>149</v>
      </c>
      <c r="D770" s="62" t="s">
        <v>73</v>
      </c>
      <c r="E770" s="107"/>
      <c r="F770" s="63">
        <f t="shared" si="146"/>
        <v>0</v>
      </c>
      <c r="G770" s="64"/>
    </row>
    <row r="771" spans="1:7" s="23" customFormat="1" ht="76.2" customHeight="1">
      <c r="A771" s="24">
        <f t="shared" si="147"/>
        <v>108.3</v>
      </c>
      <c r="B771" s="25" t="s">
        <v>277</v>
      </c>
      <c r="C771" s="61">
        <v>164</v>
      </c>
      <c r="D771" s="62" t="s">
        <v>73</v>
      </c>
      <c r="E771" s="107"/>
      <c r="F771" s="63">
        <f t="shared" si="146"/>
        <v>0</v>
      </c>
      <c r="G771" s="64"/>
    </row>
    <row r="772" spans="1:7" s="23" customFormat="1" ht="76.2" customHeight="1">
      <c r="A772" s="24">
        <f t="shared" si="147"/>
        <v>108.31</v>
      </c>
      <c r="B772" s="25" t="s">
        <v>278</v>
      </c>
      <c r="C772" s="61">
        <v>166</v>
      </c>
      <c r="D772" s="62" t="s">
        <v>73</v>
      </c>
      <c r="E772" s="107"/>
      <c r="F772" s="63">
        <f t="shared" si="146"/>
        <v>0</v>
      </c>
      <c r="G772" s="64"/>
    </row>
    <row r="773" spans="1:7" s="23" customFormat="1" ht="76.2" customHeight="1">
      <c r="A773" s="24">
        <f t="shared" si="147"/>
        <v>108.32</v>
      </c>
      <c r="B773" s="25" t="s">
        <v>279</v>
      </c>
      <c r="C773" s="61">
        <v>181</v>
      </c>
      <c r="D773" s="62" t="s">
        <v>73</v>
      </c>
      <c r="E773" s="107"/>
      <c r="F773" s="63">
        <f t="shared" si="146"/>
        <v>0</v>
      </c>
      <c r="G773" s="64"/>
    </row>
    <row r="774" spans="1:7" s="23" customFormat="1" ht="76.2" customHeight="1">
      <c r="A774" s="24">
        <f t="shared" si="147"/>
        <v>108.33</v>
      </c>
      <c r="B774" s="25" t="s">
        <v>280</v>
      </c>
      <c r="C774" s="61">
        <v>183</v>
      </c>
      <c r="D774" s="62" t="s">
        <v>73</v>
      </c>
      <c r="E774" s="107"/>
      <c r="F774" s="63">
        <f t="shared" si="146"/>
        <v>0</v>
      </c>
      <c r="G774" s="64"/>
    </row>
    <row r="775" spans="1:7" s="23" customFormat="1" ht="76.2" customHeight="1">
      <c r="A775" s="24">
        <f t="shared" si="147"/>
        <v>108.34</v>
      </c>
      <c r="B775" s="25" t="s">
        <v>281</v>
      </c>
      <c r="C775" s="61">
        <v>198</v>
      </c>
      <c r="D775" s="62" t="s">
        <v>73</v>
      </c>
      <c r="E775" s="107"/>
      <c r="F775" s="63">
        <f t="shared" si="146"/>
        <v>0</v>
      </c>
      <c r="G775" s="64"/>
    </row>
    <row r="776" spans="1:7" s="23" customFormat="1" ht="15" customHeight="1">
      <c r="A776" s="24">
        <f t="shared" si="147"/>
        <v>108.35</v>
      </c>
      <c r="B776" s="25" t="s">
        <v>267</v>
      </c>
      <c r="C776" s="61">
        <v>1</v>
      </c>
      <c r="D776" s="62" t="s">
        <v>20</v>
      </c>
      <c r="E776" s="107"/>
      <c r="F776" s="63">
        <f t="shared" si="146"/>
        <v>0</v>
      </c>
      <c r="G776" s="64"/>
    </row>
    <row r="777" spans="1:7" s="23" customFormat="1" ht="15" customHeight="1">
      <c r="A777" s="24"/>
      <c r="B777" s="25"/>
      <c r="C777" s="61"/>
      <c r="D777" s="62"/>
      <c r="E777" s="107"/>
      <c r="F777" s="63"/>
      <c r="G777" s="64"/>
    </row>
    <row r="778" spans="1:7" s="23" customFormat="1" ht="15" customHeight="1">
      <c r="A778" s="31"/>
      <c r="B778" s="60" t="s">
        <v>181</v>
      </c>
      <c r="C778" s="61"/>
      <c r="D778" s="62"/>
      <c r="E778" s="107"/>
      <c r="F778" s="63"/>
      <c r="G778" s="64"/>
    </row>
    <row r="779" spans="1:7" s="23" customFormat="1" ht="15" customHeight="1">
      <c r="A779" s="24">
        <f>A776+0.01</f>
        <v>108.36</v>
      </c>
      <c r="B779" s="25" t="s">
        <v>172</v>
      </c>
      <c r="C779" s="61">
        <v>20</v>
      </c>
      <c r="D779" s="62" t="s">
        <v>173</v>
      </c>
      <c r="E779" s="107"/>
      <c r="F779" s="63">
        <f t="shared" si="146"/>
        <v>0</v>
      </c>
      <c r="G779" s="64"/>
    </row>
    <row r="780" spans="1:7" s="23" customFormat="1" ht="25.2" customHeight="1">
      <c r="A780" s="24">
        <f t="shared" ref="A780:A806" si="148">A779+0.01</f>
        <v>108.37</v>
      </c>
      <c r="B780" s="25" t="s">
        <v>258</v>
      </c>
      <c r="C780" s="61">
        <v>8</v>
      </c>
      <c r="D780" s="62" t="s">
        <v>173</v>
      </c>
      <c r="E780" s="107"/>
      <c r="F780" s="63">
        <f t="shared" si="146"/>
        <v>0</v>
      </c>
      <c r="G780" s="64"/>
    </row>
    <row r="781" spans="1:7" s="23" customFormat="1" ht="25.2" customHeight="1">
      <c r="A781" s="24">
        <f t="shared" si="148"/>
        <v>108.38</v>
      </c>
      <c r="B781" s="25" t="s">
        <v>268</v>
      </c>
      <c r="C781" s="61">
        <v>4</v>
      </c>
      <c r="D781" s="62" t="s">
        <v>173</v>
      </c>
      <c r="E781" s="107"/>
      <c r="F781" s="63">
        <f t="shared" si="146"/>
        <v>0</v>
      </c>
      <c r="G781" s="64"/>
    </row>
    <row r="782" spans="1:7" s="23" customFormat="1" ht="25.2" customHeight="1">
      <c r="A782" s="24">
        <f t="shared" si="148"/>
        <v>108.39</v>
      </c>
      <c r="B782" s="25" t="s">
        <v>269</v>
      </c>
      <c r="C782" s="61">
        <v>4</v>
      </c>
      <c r="D782" s="62" t="s">
        <v>173</v>
      </c>
      <c r="E782" s="107"/>
      <c r="F782" s="63">
        <f t="shared" si="146"/>
        <v>0</v>
      </c>
      <c r="G782" s="64"/>
    </row>
    <row r="783" spans="1:7" s="23" customFormat="1" ht="15" customHeight="1">
      <c r="A783" s="24">
        <f t="shared" si="148"/>
        <v>108.4</v>
      </c>
      <c r="B783" s="25" t="s">
        <v>180</v>
      </c>
      <c r="C783" s="61">
        <v>4</v>
      </c>
      <c r="D783" s="62" t="s">
        <v>173</v>
      </c>
      <c r="E783" s="107"/>
      <c r="F783" s="63">
        <f t="shared" si="146"/>
        <v>0</v>
      </c>
      <c r="G783" s="64"/>
    </row>
    <row r="784" spans="1:7" s="23" customFormat="1" ht="15" customHeight="1">
      <c r="A784" s="24">
        <f t="shared" si="148"/>
        <v>108.41</v>
      </c>
      <c r="B784" s="25" t="s">
        <v>178</v>
      </c>
      <c r="C784" s="61">
        <v>16</v>
      </c>
      <c r="D784" s="62" t="s">
        <v>173</v>
      </c>
      <c r="E784" s="107"/>
      <c r="F784" s="63">
        <f t="shared" si="146"/>
        <v>0</v>
      </c>
      <c r="G784" s="64"/>
    </row>
    <row r="785" spans="1:7" s="100" customFormat="1" ht="39" customHeight="1">
      <c r="A785" s="101">
        <f t="shared" si="148"/>
        <v>108.42</v>
      </c>
      <c r="B785" s="102" t="s">
        <v>282</v>
      </c>
      <c r="C785" s="104">
        <v>1</v>
      </c>
      <c r="D785" s="106" t="s">
        <v>173</v>
      </c>
      <c r="E785" s="107"/>
      <c r="F785" s="107">
        <f t="shared" si="146"/>
        <v>0</v>
      </c>
      <c r="G785" s="108"/>
    </row>
    <row r="786" spans="1:7" s="100" customFormat="1" ht="39" customHeight="1">
      <c r="A786" s="101">
        <f t="shared" si="148"/>
        <v>108.43</v>
      </c>
      <c r="B786" s="102" t="s">
        <v>283</v>
      </c>
      <c r="C786" s="104">
        <v>1</v>
      </c>
      <c r="D786" s="106" t="s">
        <v>173</v>
      </c>
      <c r="E786" s="107"/>
      <c r="F786" s="107">
        <f t="shared" si="146"/>
        <v>0</v>
      </c>
      <c r="G786" s="108"/>
    </row>
    <row r="787" spans="1:7" s="100" customFormat="1" ht="39" customHeight="1">
      <c r="A787" s="101">
        <f t="shared" si="148"/>
        <v>108.44</v>
      </c>
      <c r="B787" s="102" t="s">
        <v>284</v>
      </c>
      <c r="C787" s="104">
        <v>1</v>
      </c>
      <c r="D787" s="106" t="s">
        <v>173</v>
      </c>
      <c r="E787" s="107"/>
      <c r="F787" s="107">
        <f t="shared" si="146"/>
        <v>0</v>
      </c>
      <c r="G787" s="108"/>
    </row>
    <row r="788" spans="1:7" s="100" customFormat="1" ht="39" customHeight="1">
      <c r="A788" s="101">
        <f t="shared" si="148"/>
        <v>108.45</v>
      </c>
      <c r="B788" s="102" t="s">
        <v>285</v>
      </c>
      <c r="C788" s="104">
        <v>1</v>
      </c>
      <c r="D788" s="106" t="s">
        <v>173</v>
      </c>
      <c r="E788" s="107"/>
      <c r="F788" s="107">
        <f t="shared" si="146"/>
        <v>0</v>
      </c>
      <c r="G788" s="108"/>
    </row>
    <row r="789" spans="1:7" s="23" customFormat="1" ht="76.2" customHeight="1">
      <c r="A789" s="24">
        <f t="shared" si="148"/>
        <v>108.46</v>
      </c>
      <c r="B789" s="25" t="s">
        <v>276</v>
      </c>
      <c r="C789" s="61">
        <v>217</v>
      </c>
      <c r="D789" s="62" t="s">
        <v>73</v>
      </c>
      <c r="E789" s="107"/>
      <c r="F789" s="63">
        <f t="shared" si="146"/>
        <v>0</v>
      </c>
      <c r="G789" s="64"/>
    </row>
    <row r="790" spans="1:7" s="23" customFormat="1" ht="76.2" customHeight="1">
      <c r="A790" s="24">
        <f t="shared" si="148"/>
        <v>108.47</v>
      </c>
      <c r="B790" s="25" t="s">
        <v>277</v>
      </c>
      <c r="C790" s="61">
        <v>232</v>
      </c>
      <c r="D790" s="62" t="s">
        <v>73</v>
      </c>
      <c r="E790" s="107"/>
      <c r="F790" s="63">
        <f t="shared" si="146"/>
        <v>0</v>
      </c>
      <c r="G790" s="64"/>
    </row>
    <row r="791" spans="1:7" s="23" customFormat="1" ht="76.2" customHeight="1">
      <c r="A791" s="24">
        <f t="shared" si="148"/>
        <v>108.48</v>
      </c>
      <c r="B791" s="25" t="s">
        <v>278</v>
      </c>
      <c r="C791" s="61">
        <v>257</v>
      </c>
      <c r="D791" s="62" t="s">
        <v>73</v>
      </c>
      <c r="E791" s="107"/>
      <c r="F791" s="63">
        <f t="shared" si="146"/>
        <v>0</v>
      </c>
      <c r="G791" s="64"/>
    </row>
    <row r="792" spans="1:7" s="23" customFormat="1" ht="76.2" customHeight="1">
      <c r="A792" s="24">
        <f t="shared" si="148"/>
        <v>108.49</v>
      </c>
      <c r="B792" s="25" t="s">
        <v>279</v>
      </c>
      <c r="C792" s="61">
        <v>269</v>
      </c>
      <c r="D792" s="62" t="s">
        <v>73</v>
      </c>
      <c r="E792" s="107"/>
      <c r="F792" s="63">
        <f t="shared" si="146"/>
        <v>0</v>
      </c>
      <c r="G792" s="64"/>
    </row>
    <row r="793" spans="1:7" s="23" customFormat="1" ht="15" customHeight="1">
      <c r="A793" s="24">
        <f t="shared" si="148"/>
        <v>108.5</v>
      </c>
      <c r="B793" s="25" t="s">
        <v>267</v>
      </c>
      <c r="C793" s="61">
        <v>1</v>
      </c>
      <c r="D793" s="62" t="s">
        <v>20</v>
      </c>
      <c r="E793" s="107"/>
      <c r="F793" s="63">
        <f t="shared" si="146"/>
        <v>0</v>
      </c>
      <c r="G793" s="64"/>
    </row>
    <row r="794" spans="1:7" s="23" customFormat="1" ht="15" customHeight="1">
      <c r="A794" s="24"/>
      <c r="B794" s="25"/>
      <c r="C794" s="61"/>
      <c r="D794" s="62"/>
      <c r="E794" s="107"/>
      <c r="F794" s="63"/>
      <c r="G794" s="64"/>
    </row>
    <row r="795" spans="1:7" s="23" customFormat="1" ht="15" customHeight="1">
      <c r="A795" s="31"/>
      <c r="B795" s="60" t="s">
        <v>182</v>
      </c>
      <c r="C795" s="61"/>
      <c r="D795" s="62"/>
      <c r="E795" s="107"/>
      <c r="F795" s="63"/>
      <c r="G795" s="64"/>
    </row>
    <row r="796" spans="1:7" s="23" customFormat="1" ht="15" customHeight="1">
      <c r="A796" s="24">
        <f>A793+0.01</f>
        <v>108.51</v>
      </c>
      <c r="B796" s="25" t="s">
        <v>172</v>
      </c>
      <c r="C796" s="61">
        <v>4</v>
      </c>
      <c r="D796" s="62" t="s">
        <v>173</v>
      </c>
      <c r="E796" s="107"/>
      <c r="F796" s="63">
        <f t="shared" si="146"/>
        <v>0</v>
      </c>
      <c r="G796" s="64"/>
    </row>
    <row r="797" spans="1:7" s="23" customFormat="1" ht="15" customHeight="1">
      <c r="A797" s="24">
        <f t="shared" si="148"/>
        <v>108.52</v>
      </c>
      <c r="B797" s="25" t="s">
        <v>174</v>
      </c>
      <c r="C797" s="61">
        <v>4</v>
      </c>
      <c r="D797" s="62" t="s">
        <v>173</v>
      </c>
      <c r="E797" s="107"/>
      <c r="F797" s="63">
        <f t="shared" si="146"/>
        <v>0</v>
      </c>
      <c r="G797" s="64"/>
    </row>
    <row r="798" spans="1:7" s="23" customFormat="1" ht="25.2" customHeight="1">
      <c r="A798" s="24">
        <f t="shared" si="148"/>
        <v>108.53</v>
      </c>
      <c r="B798" s="25" t="s">
        <v>258</v>
      </c>
      <c r="C798" s="61">
        <v>8</v>
      </c>
      <c r="D798" s="62" t="s">
        <v>173</v>
      </c>
      <c r="E798" s="107"/>
      <c r="F798" s="63">
        <f t="shared" si="146"/>
        <v>0</v>
      </c>
      <c r="G798" s="64"/>
    </row>
    <row r="799" spans="1:7" s="23" customFormat="1" ht="15" customHeight="1">
      <c r="A799" s="24">
        <f t="shared" si="148"/>
        <v>108.54</v>
      </c>
      <c r="B799" s="25" t="s">
        <v>175</v>
      </c>
      <c r="C799" s="61">
        <v>2</v>
      </c>
      <c r="D799" s="62" t="s">
        <v>173</v>
      </c>
      <c r="E799" s="107"/>
      <c r="F799" s="63">
        <f t="shared" si="146"/>
        <v>0</v>
      </c>
      <c r="G799" s="64"/>
    </row>
    <row r="800" spans="1:7" s="23" customFormat="1" ht="15" customHeight="1">
      <c r="A800" s="24">
        <f t="shared" si="148"/>
        <v>108.55</v>
      </c>
      <c r="B800" s="25" t="s">
        <v>177</v>
      </c>
      <c r="C800" s="61">
        <v>2</v>
      </c>
      <c r="D800" s="62" t="s">
        <v>173</v>
      </c>
      <c r="E800" s="107"/>
      <c r="F800" s="63">
        <f t="shared" si="146"/>
        <v>0</v>
      </c>
      <c r="G800" s="64"/>
    </row>
    <row r="801" spans="1:7" s="23" customFormat="1" ht="15" customHeight="1">
      <c r="A801" s="24">
        <f t="shared" si="148"/>
        <v>108.56</v>
      </c>
      <c r="B801" s="25" t="s">
        <v>178</v>
      </c>
      <c r="C801" s="61">
        <v>6</v>
      </c>
      <c r="D801" s="62" t="s">
        <v>173</v>
      </c>
      <c r="E801" s="107"/>
      <c r="F801" s="63">
        <f t="shared" si="146"/>
        <v>0</v>
      </c>
      <c r="G801" s="64"/>
    </row>
    <row r="802" spans="1:7" s="23" customFormat="1" ht="42.6" customHeight="1">
      <c r="A802" s="24">
        <f t="shared" si="148"/>
        <v>108.57</v>
      </c>
      <c r="B802" s="25" t="s">
        <v>286</v>
      </c>
      <c r="C802" s="61">
        <v>1</v>
      </c>
      <c r="D802" s="62" t="s">
        <v>173</v>
      </c>
      <c r="E802" s="107"/>
      <c r="F802" s="63">
        <f t="shared" si="146"/>
        <v>0</v>
      </c>
      <c r="G802" s="64"/>
    </row>
    <row r="803" spans="1:7" s="23" customFormat="1" ht="42.6" customHeight="1">
      <c r="A803" s="24">
        <f t="shared" si="148"/>
        <v>108.58</v>
      </c>
      <c r="B803" s="25" t="s">
        <v>287</v>
      </c>
      <c r="C803" s="61">
        <v>1</v>
      </c>
      <c r="D803" s="62" t="s">
        <v>173</v>
      </c>
      <c r="E803" s="107"/>
      <c r="F803" s="63">
        <f t="shared" si="146"/>
        <v>0</v>
      </c>
      <c r="G803" s="64"/>
    </row>
    <row r="804" spans="1:7" s="23" customFormat="1" ht="76.2" customHeight="1">
      <c r="A804" s="24">
        <f t="shared" si="148"/>
        <v>108.59</v>
      </c>
      <c r="B804" s="25" t="s">
        <v>288</v>
      </c>
      <c r="C804" s="61">
        <v>38</v>
      </c>
      <c r="D804" s="62" t="s">
        <v>73</v>
      </c>
      <c r="E804" s="107"/>
      <c r="F804" s="63">
        <f t="shared" si="146"/>
        <v>0</v>
      </c>
      <c r="G804" s="64"/>
    </row>
    <row r="805" spans="1:7" s="23" customFormat="1" ht="76.2" customHeight="1">
      <c r="A805" s="24">
        <f t="shared" si="148"/>
        <v>108.6</v>
      </c>
      <c r="B805" s="25" t="s">
        <v>289</v>
      </c>
      <c r="C805" s="61">
        <v>37</v>
      </c>
      <c r="D805" s="62" t="s">
        <v>73</v>
      </c>
      <c r="E805" s="107"/>
      <c r="F805" s="63">
        <f t="shared" si="146"/>
        <v>0</v>
      </c>
      <c r="G805" s="64"/>
    </row>
    <row r="806" spans="1:7" s="23" customFormat="1" ht="15" customHeight="1">
      <c r="A806" s="24">
        <f t="shared" si="148"/>
        <v>108.61</v>
      </c>
      <c r="B806" s="25" t="s">
        <v>267</v>
      </c>
      <c r="C806" s="61">
        <v>1</v>
      </c>
      <c r="D806" s="62" t="s">
        <v>20</v>
      </c>
      <c r="E806" s="107"/>
      <c r="F806" s="63">
        <f t="shared" si="146"/>
        <v>0</v>
      </c>
      <c r="G806" s="64"/>
    </row>
    <row r="807" spans="1:7" s="23" customFormat="1" ht="15" customHeight="1">
      <c r="A807" s="24"/>
      <c r="B807" s="25"/>
      <c r="C807" s="61"/>
      <c r="D807" s="62"/>
      <c r="E807" s="107"/>
      <c r="F807" s="63"/>
      <c r="G807" s="64"/>
    </row>
    <row r="808" spans="1:7" s="23" customFormat="1" ht="15" customHeight="1">
      <c r="A808" s="31"/>
      <c r="B808" s="60" t="s">
        <v>183</v>
      </c>
      <c r="C808" s="61"/>
      <c r="D808" s="62"/>
      <c r="E808" s="107"/>
      <c r="F808" s="63"/>
      <c r="G808" s="64"/>
    </row>
    <row r="809" spans="1:7" s="23" customFormat="1" ht="15" customHeight="1">
      <c r="A809" s="24">
        <f>A806+0.01</f>
        <v>108.62</v>
      </c>
      <c r="B809" s="25" t="s">
        <v>172</v>
      </c>
      <c r="C809" s="61">
        <v>8</v>
      </c>
      <c r="D809" s="62" t="s">
        <v>173</v>
      </c>
      <c r="E809" s="107"/>
      <c r="F809" s="63">
        <f t="shared" si="146"/>
        <v>0</v>
      </c>
      <c r="G809" s="64"/>
    </row>
    <row r="810" spans="1:7" s="23" customFormat="1" ht="15" customHeight="1">
      <c r="A810" s="24">
        <f t="shared" ref="A810:A815" si="149">A809+0.01</f>
        <v>108.63</v>
      </c>
      <c r="B810" s="25" t="s">
        <v>174</v>
      </c>
      <c r="C810" s="61">
        <v>9</v>
      </c>
      <c r="D810" s="62" t="s">
        <v>173</v>
      </c>
      <c r="E810" s="107"/>
      <c r="F810" s="63">
        <f t="shared" si="146"/>
        <v>0</v>
      </c>
      <c r="G810" s="64"/>
    </row>
    <row r="811" spans="1:7" s="23" customFormat="1" ht="15" customHeight="1">
      <c r="A811" s="24">
        <f t="shared" si="149"/>
        <v>108.64</v>
      </c>
      <c r="B811" s="25" t="s">
        <v>175</v>
      </c>
      <c r="C811" s="61">
        <v>9</v>
      </c>
      <c r="D811" s="62" t="s">
        <v>173</v>
      </c>
      <c r="E811" s="107"/>
      <c r="F811" s="63">
        <f t="shared" si="146"/>
        <v>0</v>
      </c>
      <c r="G811" s="64"/>
    </row>
    <row r="812" spans="1:7" s="23" customFormat="1" ht="31.2" customHeight="1">
      <c r="A812" s="24">
        <f t="shared" si="149"/>
        <v>108.65</v>
      </c>
      <c r="B812" s="25" t="s">
        <v>269</v>
      </c>
      <c r="C812" s="61">
        <v>8</v>
      </c>
      <c r="D812" s="62" t="s">
        <v>173</v>
      </c>
      <c r="E812" s="107"/>
      <c r="F812" s="63">
        <f t="shared" si="146"/>
        <v>0</v>
      </c>
      <c r="G812" s="64"/>
    </row>
    <row r="813" spans="1:7" s="23" customFormat="1" ht="15" customHeight="1">
      <c r="A813" s="24">
        <f t="shared" si="149"/>
        <v>108.66</v>
      </c>
      <c r="B813" s="25" t="s">
        <v>176</v>
      </c>
      <c r="C813" s="61">
        <v>5</v>
      </c>
      <c r="D813" s="62" t="s">
        <v>173</v>
      </c>
      <c r="E813" s="107"/>
      <c r="F813" s="63">
        <f t="shared" si="146"/>
        <v>0</v>
      </c>
      <c r="G813" s="64"/>
    </row>
    <row r="814" spans="1:7" s="23" customFormat="1" ht="15" customHeight="1">
      <c r="A814" s="24">
        <f t="shared" si="149"/>
        <v>108.67</v>
      </c>
      <c r="B814" s="25" t="s">
        <v>177</v>
      </c>
      <c r="C814" s="61">
        <v>1</v>
      </c>
      <c r="D814" s="62" t="s">
        <v>173</v>
      </c>
      <c r="E814" s="107"/>
      <c r="F814" s="63">
        <f t="shared" si="146"/>
        <v>0</v>
      </c>
      <c r="G814" s="64"/>
    </row>
    <row r="815" spans="1:7" s="23" customFormat="1" ht="15" customHeight="1">
      <c r="A815" s="24">
        <f t="shared" si="149"/>
        <v>108.68</v>
      </c>
      <c r="B815" s="25" t="s">
        <v>267</v>
      </c>
      <c r="C815" s="61">
        <v>1</v>
      </c>
      <c r="D815" s="62" t="s">
        <v>20</v>
      </c>
      <c r="E815" s="107"/>
      <c r="F815" s="63">
        <f t="shared" si="146"/>
        <v>0</v>
      </c>
      <c r="G815" s="64"/>
    </row>
    <row r="816" spans="1:7" s="23" customFormat="1" ht="15" customHeight="1">
      <c r="A816" s="24"/>
      <c r="B816" s="25"/>
      <c r="C816" s="61"/>
      <c r="D816" s="62"/>
      <c r="E816" s="107"/>
      <c r="F816" s="63"/>
      <c r="G816" s="64"/>
    </row>
    <row r="817" spans="1:7" s="23" customFormat="1" ht="15" customHeight="1">
      <c r="A817" s="31"/>
      <c r="B817" s="60" t="s">
        <v>184</v>
      </c>
      <c r="C817" s="61"/>
      <c r="D817" s="62"/>
      <c r="E817" s="107"/>
      <c r="F817" s="63"/>
      <c r="G817" s="64"/>
    </row>
    <row r="818" spans="1:7" s="23" customFormat="1" ht="15" customHeight="1">
      <c r="A818" s="24">
        <f>A815+0.01</f>
        <v>108.69</v>
      </c>
      <c r="B818" s="25" t="s">
        <v>172</v>
      </c>
      <c r="C818" s="61">
        <v>20</v>
      </c>
      <c r="D818" s="62" t="s">
        <v>173</v>
      </c>
      <c r="E818" s="107"/>
      <c r="F818" s="63">
        <f t="shared" si="146"/>
        <v>0</v>
      </c>
      <c r="G818" s="64"/>
    </row>
    <row r="819" spans="1:7" s="23" customFormat="1" ht="31.2" customHeight="1">
      <c r="A819" s="24">
        <f>A818+0.01</f>
        <v>108.7</v>
      </c>
      <c r="B819" s="25" t="s">
        <v>258</v>
      </c>
      <c r="C819" s="61">
        <v>8</v>
      </c>
      <c r="D819" s="62" t="s">
        <v>173</v>
      </c>
      <c r="E819" s="107"/>
      <c r="F819" s="63">
        <f t="shared" si="146"/>
        <v>0</v>
      </c>
      <c r="G819" s="64"/>
    </row>
    <row r="820" spans="1:7" s="23" customFormat="1" ht="31.2" customHeight="1">
      <c r="A820" s="24">
        <f t="shared" ref="A820:A832" si="150">A819+0.01</f>
        <v>108.71</v>
      </c>
      <c r="B820" s="25" t="s">
        <v>268</v>
      </c>
      <c r="C820" s="61">
        <v>4</v>
      </c>
      <c r="D820" s="62" t="s">
        <v>173</v>
      </c>
      <c r="E820" s="107"/>
      <c r="F820" s="63">
        <f t="shared" si="146"/>
        <v>0</v>
      </c>
      <c r="G820" s="64"/>
    </row>
    <row r="821" spans="1:7" s="23" customFormat="1" ht="31.2" customHeight="1">
      <c r="A821" s="24">
        <f t="shared" si="150"/>
        <v>108.72</v>
      </c>
      <c r="B821" s="25" t="s">
        <v>269</v>
      </c>
      <c r="C821" s="61">
        <v>4</v>
      </c>
      <c r="D821" s="62" t="s">
        <v>173</v>
      </c>
      <c r="E821" s="107"/>
      <c r="F821" s="63">
        <f t="shared" si="146"/>
        <v>0</v>
      </c>
      <c r="G821" s="64"/>
    </row>
    <row r="822" spans="1:7" s="23" customFormat="1" ht="15" customHeight="1">
      <c r="A822" s="24">
        <f t="shared" si="150"/>
        <v>108.73</v>
      </c>
      <c r="B822" s="25" t="s">
        <v>180</v>
      </c>
      <c r="C822" s="61">
        <v>4</v>
      </c>
      <c r="D822" s="62" t="s">
        <v>173</v>
      </c>
      <c r="E822" s="107"/>
      <c r="F822" s="63">
        <f t="shared" ref="F822:F847" si="151">C822*E822</f>
        <v>0</v>
      </c>
      <c r="G822" s="64"/>
    </row>
    <row r="823" spans="1:7" s="23" customFormat="1" ht="15" customHeight="1">
      <c r="A823" s="24">
        <f t="shared" si="150"/>
        <v>108.74</v>
      </c>
      <c r="B823" s="25" t="s">
        <v>178</v>
      </c>
      <c r="C823" s="61">
        <v>16</v>
      </c>
      <c r="D823" s="62" t="s">
        <v>173</v>
      </c>
      <c r="E823" s="107"/>
      <c r="F823" s="63">
        <f t="shared" si="151"/>
        <v>0</v>
      </c>
      <c r="G823" s="64"/>
    </row>
    <row r="824" spans="1:7" s="23" customFormat="1" ht="42.6" customHeight="1">
      <c r="A824" s="24">
        <f t="shared" si="150"/>
        <v>108.75</v>
      </c>
      <c r="B824" s="25" t="s">
        <v>290</v>
      </c>
      <c r="C824" s="61">
        <v>1</v>
      </c>
      <c r="D824" s="62" t="s">
        <v>173</v>
      </c>
      <c r="E824" s="107"/>
      <c r="F824" s="63">
        <f t="shared" si="151"/>
        <v>0</v>
      </c>
      <c r="G824" s="64"/>
    </row>
    <row r="825" spans="1:7" s="100" customFormat="1" ht="39" customHeight="1">
      <c r="A825" s="101">
        <f t="shared" si="150"/>
        <v>108.76</v>
      </c>
      <c r="B825" s="102" t="s">
        <v>291</v>
      </c>
      <c r="C825" s="104">
        <v>1</v>
      </c>
      <c r="D825" s="106" t="s">
        <v>173</v>
      </c>
      <c r="E825" s="107"/>
      <c r="F825" s="107">
        <f t="shared" si="151"/>
        <v>0</v>
      </c>
      <c r="G825" s="108"/>
    </row>
    <row r="826" spans="1:7" s="100" customFormat="1" ht="39" customHeight="1">
      <c r="A826" s="101">
        <f t="shared" si="150"/>
        <v>108.77</v>
      </c>
      <c r="B826" s="102" t="s">
        <v>292</v>
      </c>
      <c r="C826" s="104">
        <v>1</v>
      </c>
      <c r="D826" s="106" t="s">
        <v>173</v>
      </c>
      <c r="E826" s="107"/>
      <c r="F826" s="107">
        <f t="shared" si="151"/>
        <v>0</v>
      </c>
      <c r="G826" s="108"/>
    </row>
    <row r="827" spans="1:7" s="100" customFormat="1" ht="39" customHeight="1">
      <c r="A827" s="101">
        <f t="shared" si="150"/>
        <v>108.78</v>
      </c>
      <c r="B827" s="102" t="s">
        <v>293</v>
      </c>
      <c r="C827" s="104">
        <v>1</v>
      </c>
      <c r="D827" s="106" t="s">
        <v>173</v>
      </c>
      <c r="E827" s="107"/>
      <c r="F827" s="107">
        <f t="shared" si="151"/>
        <v>0</v>
      </c>
      <c r="G827" s="108"/>
    </row>
    <row r="828" spans="1:7" s="23" customFormat="1" ht="76.2" customHeight="1">
      <c r="A828" s="24">
        <f t="shared" si="150"/>
        <v>108.79</v>
      </c>
      <c r="B828" s="25" t="s">
        <v>294</v>
      </c>
      <c r="C828" s="61">
        <v>111</v>
      </c>
      <c r="D828" s="62" t="s">
        <v>73</v>
      </c>
      <c r="E828" s="107"/>
      <c r="F828" s="63">
        <f t="shared" si="151"/>
        <v>0</v>
      </c>
      <c r="G828" s="64"/>
    </row>
    <row r="829" spans="1:7" s="23" customFormat="1" ht="76.2" customHeight="1">
      <c r="A829" s="24">
        <f t="shared" si="150"/>
        <v>108.8</v>
      </c>
      <c r="B829" s="25" t="s">
        <v>295</v>
      </c>
      <c r="C829" s="61">
        <v>126</v>
      </c>
      <c r="D829" s="62" t="s">
        <v>73</v>
      </c>
      <c r="E829" s="107"/>
      <c r="F829" s="63">
        <f t="shared" si="151"/>
        <v>0</v>
      </c>
      <c r="G829" s="64"/>
    </row>
    <row r="830" spans="1:7" s="23" customFormat="1" ht="76.2" customHeight="1">
      <c r="A830" s="24">
        <f t="shared" si="150"/>
        <v>108.81</v>
      </c>
      <c r="B830" s="25" t="s">
        <v>296</v>
      </c>
      <c r="C830" s="61">
        <v>128</v>
      </c>
      <c r="D830" s="62" t="s">
        <v>73</v>
      </c>
      <c r="E830" s="107"/>
      <c r="F830" s="63">
        <f t="shared" si="151"/>
        <v>0</v>
      </c>
      <c r="G830" s="64"/>
    </row>
    <row r="831" spans="1:7" s="23" customFormat="1" ht="76.2" customHeight="1">
      <c r="A831" s="24">
        <f t="shared" si="150"/>
        <v>108.82</v>
      </c>
      <c r="B831" s="25" t="s">
        <v>297</v>
      </c>
      <c r="C831" s="61">
        <v>143</v>
      </c>
      <c r="D831" s="62" t="s">
        <v>73</v>
      </c>
      <c r="E831" s="107"/>
      <c r="F831" s="63">
        <f t="shared" si="151"/>
        <v>0</v>
      </c>
      <c r="G831" s="64"/>
    </row>
    <row r="832" spans="1:7" s="23" customFormat="1" ht="15" customHeight="1">
      <c r="A832" s="24">
        <f t="shared" si="150"/>
        <v>108.83</v>
      </c>
      <c r="B832" s="25" t="s">
        <v>267</v>
      </c>
      <c r="C832" s="61">
        <v>1</v>
      </c>
      <c r="D832" s="62" t="s">
        <v>20</v>
      </c>
      <c r="E832" s="107"/>
      <c r="F832" s="63">
        <f t="shared" si="151"/>
        <v>0</v>
      </c>
      <c r="G832" s="64"/>
    </row>
    <row r="833" spans="1:7" s="23" customFormat="1" ht="15" customHeight="1">
      <c r="A833" s="24"/>
      <c r="B833" s="25"/>
      <c r="C833" s="61"/>
      <c r="D833" s="62"/>
      <c r="E833" s="107"/>
      <c r="F833" s="63"/>
      <c r="G833" s="64"/>
    </row>
    <row r="834" spans="1:7" s="23" customFormat="1" ht="15" customHeight="1">
      <c r="A834" s="31"/>
      <c r="B834" s="60" t="s">
        <v>185</v>
      </c>
      <c r="C834" s="61"/>
      <c r="D834" s="62"/>
      <c r="E834" s="107"/>
      <c r="F834" s="63"/>
      <c r="G834" s="64"/>
    </row>
    <row r="835" spans="1:7" s="23" customFormat="1" ht="15" customHeight="1">
      <c r="A835" s="24">
        <f>A832+0.01</f>
        <v>108.84</v>
      </c>
      <c r="B835" s="25" t="s">
        <v>172</v>
      </c>
      <c r="C835" s="61">
        <v>15</v>
      </c>
      <c r="D835" s="62" t="s">
        <v>173</v>
      </c>
      <c r="E835" s="107"/>
      <c r="F835" s="63">
        <f t="shared" si="151"/>
        <v>0</v>
      </c>
      <c r="G835" s="64"/>
    </row>
    <row r="836" spans="1:7" s="23" customFormat="1" ht="29.4" customHeight="1">
      <c r="A836" s="24">
        <f t="shared" ref="A836:A847" si="152">A835+0.01</f>
        <v>108.85</v>
      </c>
      <c r="B836" s="25" t="s">
        <v>258</v>
      </c>
      <c r="C836" s="61">
        <v>6</v>
      </c>
      <c r="D836" s="62" t="s">
        <v>173</v>
      </c>
      <c r="E836" s="107"/>
      <c r="F836" s="63">
        <f t="shared" si="151"/>
        <v>0</v>
      </c>
      <c r="G836" s="64"/>
    </row>
    <row r="837" spans="1:7" s="23" customFormat="1" ht="31.2" customHeight="1">
      <c r="A837" s="24">
        <f t="shared" si="152"/>
        <v>108.86</v>
      </c>
      <c r="B837" s="25" t="s">
        <v>268</v>
      </c>
      <c r="C837" s="61">
        <v>6</v>
      </c>
      <c r="D837" s="62" t="s">
        <v>173</v>
      </c>
      <c r="E837" s="107"/>
      <c r="F837" s="63">
        <f t="shared" si="151"/>
        <v>0</v>
      </c>
      <c r="G837" s="64"/>
    </row>
    <row r="838" spans="1:7" s="23" customFormat="1" ht="31.2" customHeight="1">
      <c r="A838" s="24">
        <f t="shared" si="152"/>
        <v>108.87</v>
      </c>
      <c r="B838" s="25" t="s">
        <v>269</v>
      </c>
      <c r="C838" s="61">
        <v>3</v>
      </c>
      <c r="D838" s="62" t="s">
        <v>173</v>
      </c>
      <c r="E838" s="107"/>
      <c r="F838" s="63">
        <f t="shared" si="151"/>
        <v>0</v>
      </c>
      <c r="G838" s="64"/>
    </row>
    <row r="839" spans="1:7" s="23" customFormat="1" ht="15" customHeight="1">
      <c r="A839" s="24">
        <f t="shared" si="152"/>
        <v>108.88</v>
      </c>
      <c r="B839" s="25" t="s">
        <v>180</v>
      </c>
      <c r="C839" s="61">
        <v>3</v>
      </c>
      <c r="D839" s="62" t="s">
        <v>173</v>
      </c>
      <c r="E839" s="107"/>
      <c r="F839" s="63">
        <f t="shared" si="151"/>
        <v>0</v>
      </c>
      <c r="G839" s="64"/>
    </row>
    <row r="840" spans="1:7" s="23" customFormat="1" ht="15" customHeight="1">
      <c r="A840" s="24">
        <f t="shared" si="152"/>
        <v>108.89</v>
      </c>
      <c r="B840" s="25" t="s">
        <v>178</v>
      </c>
      <c r="C840" s="61">
        <v>12</v>
      </c>
      <c r="D840" s="62" t="s">
        <v>173</v>
      </c>
      <c r="E840" s="107"/>
      <c r="F840" s="63">
        <f t="shared" si="151"/>
        <v>0</v>
      </c>
      <c r="G840" s="64"/>
    </row>
    <row r="841" spans="1:7" s="23" customFormat="1" ht="42.6" customHeight="1">
      <c r="A841" s="24">
        <f t="shared" si="152"/>
        <v>108.9</v>
      </c>
      <c r="B841" s="25" t="s">
        <v>298</v>
      </c>
      <c r="C841" s="61">
        <v>1</v>
      </c>
      <c r="D841" s="62" t="s">
        <v>173</v>
      </c>
      <c r="E841" s="107"/>
      <c r="F841" s="63">
        <f t="shared" si="151"/>
        <v>0</v>
      </c>
      <c r="G841" s="64"/>
    </row>
    <row r="842" spans="1:7" s="23" customFormat="1" ht="42.6" customHeight="1">
      <c r="A842" s="24">
        <f t="shared" si="152"/>
        <v>108.91</v>
      </c>
      <c r="B842" s="25" t="s">
        <v>299</v>
      </c>
      <c r="C842" s="61">
        <v>1</v>
      </c>
      <c r="D842" s="62" t="s">
        <v>173</v>
      </c>
      <c r="E842" s="107"/>
      <c r="F842" s="63">
        <f t="shared" si="151"/>
        <v>0</v>
      </c>
      <c r="G842" s="64"/>
    </row>
    <row r="843" spans="1:7" s="23" customFormat="1" ht="42.6" customHeight="1">
      <c r="A843" s="24">
        <f t="shared" si="152"/>
        <v>108.92</v>
      </c>
      <c r="B843" s="25" t="s">
        <v>300</v>
      </c>
      <c r="C843" s="61">
        <v>1</v>
      </c>
      <c r="D843" s="62" t="s">
        <v>173</v>
      </c>
      <c r="E843" s="107"/>
      <c r="F843" s="63">
        <f t="shared" si="151"/>
        <v>0</v>
      </c>
      <c r="G843" s="64"/>
    </row>
    <row r="844" spans="1:7" s="23" customFormat="1" ht="76.2" customHeight="1">
      <c r="A844" s="24">
        <f t="shared" si="152"/>
        <v>108.93</v>
      </c>
      <c r="B844" s="25" t="s">
        <v>301</v>
      </c>
      <c r="C844" s="61">
        <v>157</v>
      </c>
      <c r="D844" s="62" t="s">
        <v>73</v>
      </c>
      <c r="E844" s="107"/>
      <c r="F844" s="63">
        <f t="shared" si="151"/>
        <v>0</v>
      </c>
      <c r="G844" s="64"/>
    </row>
    <row r="845" spans="1:7" s="23" customFormat="1" ht="76.2" customHeight="1">
      <c r="A845" s="24">
        <f t="shared" si="152"/>
        <v>108.94</v>
      </c>
      <c r="B845" s="25" t="s">
        <v>302</v>
      </c>
      <c r="C845" s="61">
        <v>172</v>
      </c>
      <c r="D845" s="62" t="s">
        <v>73</v>
      </c>
      <c r="E845" s="107"/>
      <c r="F845" s="63">
        <f t="shared" si="151"/>
        <v>0</v>
      </c>
      <c r="G845" s="64"/>
    </row>
    <row r="846" spans="1:7" s="23" customFormat="1" ht="73.2" customHeight="1">
      <c r="A846" s="24">
        <f t="shared" si="152"/>
        <v>108.95</v>
      </c>
      <c r="B846" s="25" t="s">
        <v>303</v>
      </c>
      <c r="C846" s="61">
        <v>178</v>
      </c>
      <c r="D846" s="62" t="s">
        <v>73</v>
      </c>
      <c r="E846" s="107"/>
      <c r="F846" s="63">
        <f t="shared" si="151"/>
        <v>0</v>
      </c>
      <c r="G846" s="64"/>
    </row>
    <row r="847" spans="1:7" s="23" customFormat="1" ht="15" customHeight="1">
      <c r="A847" s="24">
        <f t="shared" si="152"/>
        <v>108.96</v>
      </c>
      <c r="B847" s="25" t="s">
        <v>267</v>
      </c>
      <c r="C847" s="61">
        <v>1</v>
      </c>
      <c r="D847" s="62" t="s">
        <v>20</v>
      </c>
      <c r="E847" s="107"/>
      <c r="F847" s="63">
        <f t="shared" si="151"/>
        <v>0</v>
      </c>
      <c r="G847" s="64"/>
    </row>
    <row r="848" spans="1:7" s="23" customFormat="1" ht="15" customHeight="1">
      <c r="A848" s="24"/>
      <c r="B848" s="25"/>
      <c r="C848" s="61"/>
      <c r="D848" s="62"/>
      <c r="E848" s="107"/>
      <c r="F848" s="63"/>
      <c r="G848" s="64">
        <f>SUM(F740:F848)</f>
        <v>0</v>
      </c>
    </row>
    <row r="849" spans="1:7" s="23" customFormat="1" ht="15" customHeight="1">
      <c r="A849" s="31">
        <v>109</v>
      </c>
      <c r="B849" s="60" t="s">
        <v>187</v>
      </c>
      <c r="C849" s="61"/>
      <c r="D849" s="62"/>
      <c r="E849" s="107"/>
      <c r="F849" s="63"/>
      <c r="G849" s="64"/>
    </row>
    <row r="850" spans="1:7" s="23" customFormat="1" ht="15" customHeight="1">
      <c r="A850" s="24">
        <f>A849+0.01</f>
        <v>109.01</v>
      </c>
      <c r="B850" s="25" t="s">
        <v>188</v>
      </c>
      <c r="C850" s="61">
        <v>1</v>
      </c>
      <c r="D850" s="62" t="s">
        <v>173</v>
      </c>
      <c r="E850" s="107"/>
      <c r="F850" s="63">
        <f>C850*E850</f>
        <v>0</v>
      </c>
      <c r="G850" s="64"/>
    </row>
    <row r="851" spans="1:7" s="23" customFormat="1" ht="15" customHeight="1">
      <c r="A851" s="24">
        <f>A850+0.01</f>
        <v>109.02</v>
      </c>
      <c r="B851" s="25" t="s">
        <v>304</v>
      </c>
      <c r="C851" s="61">
        <v>1</v>
      </c>
      <c r="D851" s="62" t="s">
        <v>173</v>
      </c>
      <c r="E851" s="107"/>
      <c r="F851" s="63">
        <f t="shared" ref="F851:F855" si="153">C851*E851</f>
        <v>0</v>
      </c>
      <c r="G851" s="64"/>
    </row>
    <row r="852" spans="1:7" s="23" customFormat="1" ht="15" customHeight="1">
      <c r="A852" s="24">
        <f t="shared" ref="A852:A855" si="154">A851+0.01</f>
        <v>109.03</v>
      </c>
      <c r="B852" s="25" t="s">
        <v>189</v>
      </c>
      <c r="C852" s="61">
        <v>1</v>
      </c>
      <c r="D852" s="62" t="s">
        <v>173</v>
      </c>
      <c r="E852" s="107"/>
      <c r="F852" s="63">
        <f t="shared" si="153"/>
        <v>0</v>
      </c>
      <c r="G852" s="64"/>
    </row>
    <row r="853" spans="1:7" s="23" customFormat="1" ht="15" customHeight="1">
      <c r="A853" s="24">
        <f t="shared" si="154"/>
        <v>109.04</v>
      </c>
      <c r="B853" s="25" t="s">
        <v>190</v>
      </c>
      <c r="C853" s="61">
        <v>1</v>
      </c>
      <c r="D853" s="62" t="s">
        <v>173</v>
      </c>
      <c r="E853" s="107"/>
      <c r="F853" s="63">
        <f t="shared" si="153"/>
        <v>0</v>
      </c>
      <c r="G853" s="64"/>
    </row>
    <row r="854" spans="1:7" s="23" customFormat="1" ht="15" customHeight="1">
      <c r="A854" s="24">
        <f t="shared" si="154"/>
        <v>109.05</v>
      </c>
      <c r="B854" s="25" t="s">
        <v>305</v>
      </c>
      <c r="C854" s="61">
        <v>24</v>
      </c>
      <c r="D854" s="62" t="s">
        <v>173</v>
      </c>
      <c r="E854" s="107"/>
      <c r="F854" s="63">
        <f t="shared" si="153"/>
        <v>0</v>
      </c>
      <c r="G854" s="64"/>
    </row>
    <row r="855" spans="1:7" s="23" customFormat="1" ht="15" customHeight="1">
      <c r="A855" s="24">
        <f t="shared" si="154"/>
        <v>109.06</v>
      </c>
      <c r="B855" s="25" t="s">
        <v>267</v>
      </c>
      <c r="C855" s="61">
        <v>1</v>
      </c>
      <c r="D855" s="62" t="s">
        <v>20</v>
      </c>
      <c r="E855" s="107"/>
      <c r="F855" s="63">
        <f t="shared" si="153"/>
        <v>0</v>
      </c>
      <c r="G855" s="64"/>
    </row>
    <row r="856" spans="1:7" s="23" customFormat="1" ht="15" customHeight="1">
      <c r="A856" s="24"/>
      <c r="B856" s="25"/>
      <c r="C856" s="61"/>
      <c r="D856" s="62"/>
      <c r="E856" s="107"/>
      <c r="F856" s="63"/>
      <c r="G856" s="64">
        <f>SUM(F850:F856)</f>
        <v>0</v>
      </c>
    </row>
    <row r="857" spans="1:7" s="23" customFormat="1" ht="15" customHeight="1">
      <c r="A857" s="31">
        <v>110</v>
      </c>
      <c r="B857" s="60" t="s">
        <v>186</v>
      </c>
      <c r="C857" s="61"/>
      <c r="D857" s="62"/>
      <c r="E857" s="107"/>
      <c r="F857" s="63"/>
      <c r="G857" s="64"/>
    </row>
    <row r="858" spans="1:7" s="23" customFormat="1" ht="25.2" customHeight="1">
      <c r="A858" s="24">
        <f>A857+0.01</f>
        <v>110.01</v>
      </c>
      <c r="B858" s="25" t="s">
        <v>306</v>
      </c>
      <c r="C858" s="61">
        <v>1</v>
      </c>
      <c r="D858" s="62" t="s">
        <v>173</v>
      </c>
      <c r="E858" s="107"/>
      <c r="F858" s="63">
        <f>C858*E858</f>
        <v>0</v>
      </c>
      <c r="G858" s="64"/>
    </row>
    <row r="859" spans="1:7" s="23" customFormat="1" ht="15" customHeight="1">
      <c r="A859" s="24">
        <f>A858+0.01</f>
        <v>110.02</v>
      </c>
      <c r="B859" s="25" t="s">
        <v>307</v>
      </c>
      <c r="C859" s="61">
        <v>1</v>
      </c>
      <c r="D859" s="62" t="s">
        <v>173</v>
      </c>
      <c r="E859" s="107"/>
      <c r="F859" s="63">
        <f t="shared" ref="F859:F878" si="155">C859*E859</f>
        <v>0</v>
      </c>
      <c r="G859" s="64"/>
    </row>
    <row r="860" spans="1:7" s="23" customFormat="1" ht="15" customHeight="1">
      <c r="A860" s="24">
        <f t="shared" ref="A860:A878" si="156">A859+0.01</f>
        <v>110.03</v>
      </c>
      <c r="B860" s="25" t="s">
        <v>308</v>
      </c>
      <c r="C860" s="61">
        <v>1</v>
      </c>
      <c r="D860" s="62" t="s">
        <v>173</v>
      </c>
      <c r="E860" s="107"/>
      <c r="F860" s="63">
        <f t="shared" si="155"/>
        <v>0</v>
      </c>
      <c r="G860" s="64"/>
    </row>
    <row r="861" spans="1:7" s="23" customFormat="1" ht="15" customHeight="1">
      <c r="A861" s="24">
        <f t="shared" si="156"/>
        <v>110.04</v>
      </c>
      <c r="B861" s="25" t="s">
        <v>309</v>
      </c>
      <c r="C861" s="61">
        <v>1</v>
      </c>
      <c r="D861" s="62" t="s">
        <v>173</v>
      </c>
      <c r="E861" s="107"/>
      <c r="F861" s="63">
        <f t="shared" si="155"/>
        <v>0</v>
      </c>
      <c r="G861" s="64"/>
    </row>
    <row r="862" spans="1:7" s="23" customFormat="1" ht="15" customHeight="1">
      <c r="A862" s="24">
        <f t="shared" si="156"/>
        <v>110.05</v>
      </c>
      <c r="B862" s="25" t="s">
        <v>310</v>
      </c>
      <c r="C862" s="61">
        <v>1</v>
      </c>
      <c r="D862" s="62" t="s">
        <v>173</v>
      </c>
      <c r="E862" s="107"/>
      <c r="F862" s="63">
        <f t="shared" si="155"/>
        <v>0</v>
      </c>
      <c r="G862" s="64"/>
    </row>
    <row r="863" spans="1:7" s="23" customFormat="1" ht="15" customHeight="1">
      <c r="A863" s="24">
        <f t="shared" si="156"/>
        <v>110.06</v>
      </c>
      <c r="B863" s="25" t="s">
        <v>311</v>
      </c>
      <c r="C863" s="61">
        <v>2</v>
      </c>
      <c r="D863" s="62" t="s">
        <v>173</v>
      </c>
      <c r="E863" s="107"/>
      <c r="F863" s="63">
        <f t="shared" si="155"/>
        <v>0</v>
      </c>
      <c r="G863" s="64"/>
    </row>
    <row r="864" spans="1:7" s="23" customFormat="1" ht="15" customHeight="1">
      <c r="A864" s="24">
        <f t="shared" si="156"/>
        <v>110.07</v>
      </c>
      <c r="B864" s="25" t="s">
        <v>312</v>
      </c>
      <c r="C864" s="61">
        <v>1</v>
      </c>
      <c r="D864" s="62" t="s">
        <v>173</v>
      </c>
      <c r="E864" s="107"/>
      <c r="F864" s="63">
        <f t="shared" si="155"/>
        <v>0</v>
      </c>
      <c r="G864" s="64"/>
    </row>
    <row r="865" spans="1:7" s="23" customFormat="1" ht="15" customHeight="1">
      <c r="A865" s="24">
        <f t="shared" si="156"/>
        <v>110.08</v>
      </c>
      <c r="B865" s="25" t="s">
        <v>313</v>
      </c>
      <c r="C865" s="61">
        <v>8</v>
      </c>
      <c r="D865" s="62" t="s">
        <v>173</v>
      </c>
      <c r="E865" s="107"/>
      <c r="F865" s="63">
        <f t="shared" si="155"/>
        <v>0</v>
      </c>
      <c r="G865" s="64"/>
    </row>
    <row r="866" spans="1:7" s="23" customFormat="1" ht="15" customHeight="1">
      <c r="A866" s="24">
        <f t="shared" si="156"/>
        <v>110.09</v>
      </c>
      <c r="B866" s="25" t="s">
        <v>314</v>
      </c>
      <c r="C866" s="61">
        <v>2</v>
      </c>
      <c r="D866" s="62" t="s">
        <v>173</v>
      </c>
      <c r="E866" s="107"/>
      <c r="F866" s="63">
        <f t="shared" si="155"/>
        <v>0</v>
      </c>
      <c r="G866" s="64"/>
    </row>
    <row r="867" spans="1:7" s="23" customFormat="1" ht="15" customHeight="1">
      <c r="A867" s="24">
        <f t="shared" si="156"/>
        <v>110.1</v>
      </c>
      <c r="B867" s="25" t="s">
        <v>315</v>
      </c>
      <c r="C867" s="61">
        <v>2</v>
      </c>
      <c r="D867" s="62" t="s">
        <v>173</v>
      </c>
      <c r="E867" s="107"/>
      <c r="F867" s="63">
        <f t="shared" si="155"/>
        <v>0</v>
      </c>
      <c r="G867" s="64"/>
    </row>
    <row r="868" spans="1:7" s="23" customFormat="1" ht="15" customHeight="1">
      <c r="A868" s="24">
        <f t="shared" si="156"/>
        <v>110.11</v>
      </c>
      <c r="B868" s="25" t="s">
        <v>316</v>
      </c>
      <c r="C868" s="61">
        <v>200</v>
      </c>
      <c r="D868" s="62" t="s">
        <v>73</v>
      </c>
      <c r="E868" s="107"/>
      <c r="F868" s="63">
        <f t="shared" si="155"/>
        <v>0</v>
      </c>
      <c r="G868" s="64"/>
    </row>
    <row r="869" spans="1:7" s="23" customFormat="1" ht="15" customHeight="1">
      <c r="A869" s="24">
        <f t="shared" si="156"/>
        <v>110.12</v>
      </c>
      <c r="B869" s="25" t="s">
        <v>317</v>
      </c>
      <c r="C869" s="61">
        <v>1</v>
      </c>
      <c r="D869" s="62" t="s">
        <v>173</v>
      </c>
      <c r="E869" s="107"/>
      <c r="F869" s="63">
        <f t="shared" si="155"/>
        <v>0</v>
      </c>
      <c r="G869" s="64"/>
    </row>
    <row r="870" spans="1:7" s="23" customFormat="1" ht="15" customHeight="1">
      <c r="A870" s="24">
        <f t="shared" si="156"/>
        <v>110.13</v>
      </c>
      <c r="B870" s="25" t="s">
        <v>318</v>
      </c>
      <c r="C870" s="61">
        <v>1</v>
      </c>
      <c r="D870" s="62" t="s">
        <v>173</v>
      </c>
      <c r="E870" s="107"/>
      <c r="F870" s="63">
        <f t="shared" si="155"/>
        <v>0</v>
      </c>
      <c r="G870" s="64"/>
    </row>
    <row r="871" spans="1:7" s="23" customFormat="1" ht="116.4" customHeight="1">
      <c r="A871" s="24">
        <f t="shared" si="156"/>
        <v>110.14</v>
      </c>
      <c r="B871" s="25" t="s">
        <v>518</v>
      </c>
      <c r="C871" s="61">
        <v>1</v>
      </c>
      <c r="D871" s="62" t="s">
        <v>173</v>
      </c>
      <c r="E871" s="107"/>
      <c r="F871" s="63">
        <f t="shared" si="155"/>
        <v>0</v>
      </c>
      <c r="G871" s="64"/>
    </row>
    <row r="872" spans="1:7" s="23" customFormat="1" ht="71.400000000000006" customHeight="1">
      <c r="A872" s="24">
        <f t="shared" si="156"/>
        <v>110.15</v>
      </c>
      <c r="B872" s="25" t="s">
        <v>319</v>
      </c>
      <c r="C872" s="61">
        <v>25</v>
      </c>
      <c r="D872" s="62" t="s">
        <v>73</v>
      </c>
      <c r="E872" s="107"/>
      <c r="F872" s="63">
        <f t="shared" si="155"/>
        <v>0</v>
      </c>
      <c r="G872" s="64"/>
    </row>
    <row r="873" spans="1:7" s="23" customFormat="1" ht="15" customHeight="1">
      <c r="A873" s="24">
        <f t="shared" si="156"/>
        <v>110.16</v>
      </c>
      <c r="B873" s="25" t="s">
        <v>320</v>
      </c>
      <c r="C873" s="61">
        <v>1</v>
      </c>
      <c r="D873" s="62" t="s">
        <v>173</v>
      </c>
      <c r="E873" s="107"/>
      <c r="F873" s="63">
        <f t="shared" si="155"/>
        <v>0</v>
      </c>
      <c r="G873" s="64"/>
    </row>
    <row r="874" spans="1:7" s="23" customFormat="1" ht="15" customHeight="1">
      <c r="A874" s="24">
        <f t="shared" si="156"/>
        <v>110.17</v>
      </c>
      <c r="B874" s="25" t="s">
        <v>191</v>
      </c>
      <c r="C874" s="61">
        <f>36.12/0.2</f>
        <v>180.6</v>
      </c>
      <c r="D874" s="62" t="s">
        <v>173</v>
      </c>
      <c r="E874" s="107"/>
      <c r="F874" s="63">
        <f t="shared" si="155"/>
        <v>0</v>
      </c>
      <c r="G874" s="64"/>
    </row>
    <row r="875" spans="1:7" s="23" customFormat="1" ht="15" customHeight="1">
      <c r="A875" s="24">
        <f t="shared" si="156"/>
        <v>110.18</v>
      </c>
      <c r="B875" s="25" t="s">
        <v>192</v>
      </c>
      <c r="C875" s="61">
        <f>36.12*0.8*0.4</f>
        <v>11.56</v>
      </c>
      <c r="D875" s="62" t="s">
        <v>50</v>
      </c>
      <c r="E875" s="107"/>
      <c r="F875" s="63">
        <f t="shared" si="155"/>
        <v>0</v>
      </c>
      <c r="G875" s="64"/>
    </row>
    <row r="876" spans="1:7" s="23" customFormat="1" ht="15" customHeight="1">
      <c r="A876" s="24">
        <f t="shared" si="156"/>
        <v>110.19</v>
      </c>
      <c r="B876" s="25" t="s">
        <v>193</v>
      </c>
      <c r="C876" s="61">
        <v>137</v>
      </c>
      <c r="D876" s="62" t="s">
        <v>73</v>
      </c>
      <c r="E876" s="107"/>
      <c r="F876" s="63">
        <f t="shared" si="155"/>
        <v>0</v>
      </c>
      <c r="G876" s="64"/>
    </row>
    <row r="877" spans="1:7" s="23" customFormat="1" ht="15" customHeight="1">
      <c r="A877" s="24">
        <f t="shared" si="156"/>
        <v>110.2</v>
      </c>
      <c r="B877" s="25" t="s">
        <v>321</v>
      </c>
      <c r="C877" s="61">
        <f>36.12*1.2*0.8</f>
        <v>34.68</v>
      </c>
      <c r="D877" s="62" t="s">
        <v>50</v>
      </c>
      <c r="E877" s="107"/>
      <c r="F877" s="63">
        <f t="shared" si="155"/>
        <v>0</v>
      </c>
      <c r="G877" s="64"/>
    </row>
    <row r="878" spans="1:7" s="23" customFormat="1" ht="15" customHeight="1">
      <c r="A878" s="24">
        <f t="shared" si="156"/>
        <v>110.21</v>
      </c>
      <c r="B878" s="25" t="s">
        <v>267</v>
      </c>
      <c r="C878" s="61">
        <v>1</v>
      </c>
      <c r="D878" s="62" t="s">
        <v>20</v>
      </c>
      <c r="E878" s="107"/>
      <c r="F878" s="63">
        <f t="shared" si="155"/>
        <v>0</v>
      </c>
      <c r="G878" s="64"/>
    </row>
    <row r="879" spans="1:7" s="23" customFormat="1" ht="15" customHeight="1">
      <c r="A879" s="24"/>
      <c r="B879" s="25"/>
      <c r="C879" s="61"/>
      <c r="D879" s="62"/>
      <c r="E879" s="107"/>
      <c r="F879" s="63"/>
      <c r="G879" s="64">
        <f>SUM(F858:F879)</f>
        <v>0</v>
      </c>
    </row>
    <row r="880" spans="1:7" s="23" customFormat="1" ht="15" customHeight="1">
      <c r="A880" s="31">
        <v>111</v>
      </c>
      <c r="B880" s="60" t="s">
        <v>194</v>
      </c>
      <c r="C880" s="61"/>
      <c r="D880" s="62"/>
      <c r="E880" s="107"/>
      <c r="F880" s="63"/>
      <c r="G880" s="64"/>
    </row>
    <row r="881" spans="1:7" s="23" customFormat="1" ht="31.8" customHeight="1">
      <c r="A881" s="24">
        <f>A880+0.01</f>
        <v>111.01</v>
      </c>
      <c r="B881" s="25" t="s">
        <v>322</v>
      </c>
      <c r="C881" s="61">
        <v>7</v>
      </c>
      <c r="D881" s="62" t="s">
        <v>14</v>
      </c>
      <c r="E881" s="107"/>
      <c r="F881" s="63">
        <f>C881*E881</f>
        <v>0</v>
      </c>
      <c r="G881" s="64"/>
    </row>
    <row r="882" spans="1:7" s="23" customFormat="1" ht="35.4" customHeight="1">
      <c r="A882" s="24">
        <f t="shared" ref="A882:A887" si="157">A881+0.01</f>
        <v>111.02</v>
      </c>
      <c r="B882" s="25" t="s">
        <v>323</v>
      </c>
      <c r="C882" s="61">
        <v>8</v>
      </c>
      <c r="D882" s="62" t="s">
        <v>14</v>
      </c>
      <c r="E882" s="107"/>
      <c r="F882" s="63">
        <f t="shared" ref="F882:F887" si="158">C882*E882</f>
        <v>0</v>
      </c>
      <c r="G882" s="64"/>
    </row>
    <row r="883" spans="1:7" s="23" customFormat="1" ht="35.4" customHeight="1">
      <c r="A883" s="24">
        <f t="shared" si="157"/>
        <v>111.03</v>
      </c>
      <c r="B883" s="25" t="s">
        <v>324</v>
      </c>
      <c r="C883" s="61">
        <v>2</v>
      </c>
      <c r="D883" s="62" t="s">
        <v>14</v>
      </c>
      <c r="E883" s="107"/>
      <c r="F883" s="63">
        <f t="shared" si="158"/>
        <v>0</v>
      </c>
      <c r="G883" s="64"/>
    </row>
    <row r="884" spans="1:7" s="23" customFormat="1" ht="15" customHeight="1">
      <c r="A884" s="24">
        <f t="shared" si="157"/>
        <v>111.04</v>
      </c>
      <c r="B884" s="25" t="s">
        <v>325</v>
      </c>
      <c r="C884" s="61">
        <v>14</v>
      </c>
      <c r="D884" s="62" t="s">
        <v>14</v>
      </c>
      <c r="E884" s="107"/>
      <c r="F884" s="63">
        <f t="shared" si="158"/>
        <v>0</v>
      </c>
      <c r="G884" s="64"/>
    </row>
    <row r="885" spans="1:7" s="23" customFormat="1" ht="15" customHeight="1">
      <c r="A885" s="24">
        <f t="shared" si="157"/>
        <v>111.05</v>
      </c>
      <c r="B885" s="25" t="s">
        <v>195</v>
      </c>
      <c r="C885" s="61">
        <v>14</v>
      </c>
      <c r="D885" s="62" t="s">
        <v>14</v>
      </c>
      <c r="E885" s="107"/>
      <c r="F885" s="63">
        <f t="shared" si="158"/>
        <v>0</v>
      </c>
      <c r="G885" s="64"/>
    </row>
    <row r="886" spans="1:7" s="23" customFormat="1" ht="15" customHeight="1">
      <c r="A886" s="24">
        <f t="shared" si="157"/>
        <v>111.06</v>
      </c>
      <c r="B886" s="25" t="s">
        <v>196</v>
      </c>
      <c r="C886" s="61">
        <v>14</v>
      </c>
      <c r="D886" s="62" t="s">
        <v>14</v>
      </c>
      <c r="E886" s="107"/>
      <c r="F886" s="63">
        <f t="shared" si="158"/>
        <v>0</v>
      </c>
      <c r="G886" s="64"/>
    </row>
    <row r="887" spans="1:7" s="23" customFormat="1" ht="15" customHeight="1">
      <c r="A887" s="24">
        <f t="shared" si="157"/>
        <v>111.07</v>
      </c>
      <c r="B887" s="25" t="s">
        <v>197</v>
      </c>
      <c r="C887" s="61">
        <v>1</v>
      </c>
      <c r="D887" s="62" t="s">
        <v>14</v>
      </c>
      <c r="E887" s="107"/>
      <c r="F887" s="63">
        <f t="shared" si="158"/>
        <v>0</v>
      </c>
      <c r="G887" s="64"/>
    </row>
    <row r="888" spans="1:7" s="23" customFormat="1" ht="15" customHeight="1">
      <c r="A888" s="24"/>
      <c r="B888" s="25"/>
      <c r="C888" s="61"/>
      <c r="D888" s="62"/>
      <c r="E888" s="107"/>
      <c r="F888" s="63"/>
      <c r="G888" s="64">
        <f>SUM(F881:F888)</f>
        <v>0</v>
      </c>
    </row>
    <row r="889" spans="1:7" s="99" customFormat="1" ht="18" customHeight="1">
      <c r="A889" s="98" t="s">
        <v>215</v>
      </c>
      <c r="B889" s="114" t="s">
        <v>74</v>
      </c>
      <c r="C889" s="115"/>
      <c r="D889" s="115"/>
      <c r="E889" s="115"/>
      <c r="F889" s="115"/>
      <c r="G889" s="116"/>
    </row>
    <row r="890" spans="1:7" s="23" customFormat="1" ht="25.8" customHeight="1">
      <c r="A890" s="31">
        <v>112</v>
      </c>
      <c r="B890" s="60" t="s">
        <v>512</v>
      </c>
      <c r="C890" s="61"/>
      <c r="D890" s="62"/>
      <c r="E890" s="107"/>
      <c r="F890" s="63"/>
      <c r="G890" s="64"/>
    </row>
    <row r="891" spans="1:7" s="23" customFormat="1" ht="15" customHeight="1">
      <c r="A891" s="24">
        <f>A890+0.01</f>
        <v>112.01</v>
      </c>
      <c r="B891" s="25" t="s">
        <v>198</v>
      </c>
      <c r="C891" s="61">
        <v>18</v>
      </c>
      <c r="D891" s="62" t="s">
        <v>14</v>
      </c>
      <c r="E891" s="107"/>
      <c r="F891" s="63">
        <f>C891*E891</f>
        <v>0</v>
      </c>
      <c r="G891" s="64"/>
    </row>
    <row r="892" spans="1:7" s="23" customFormat="1" ht="15" customHeight="1">
      <c r="A892" s="24">
        <f t="shared" ref="A892:A924" si="159">A891+0.01</f>
        <v>112.02</v>
      </c>
      <c r="B892" s="25" t="s">
        <v>199</v>
      </c>
      <c r="C892" s="61">
        <v>2</v>
      </c>
      <c r="D892" s="62" t="s">
        <v>14</v>
      </c>
      <c r="E892" s="107"/>
      <c r="F892" s="63">
        <f t="shared" ref="F892:F924" si="160">C892*E892</f>
        <v>0</v>
      </c>
      <c r="G892" s="64"/>
    </row>
    <row r="893" spans="1:7" s="23" customFormat="1" ht="25.8" customHeight="1">
      <c r="A893" s="24">
        <f t="shared" si="159"/>
        <v>112.03</v>
      </c>
      <c r="B893" s="34" t="s">
        <v>223</v>
      </c>
      <c r="C893" s="32">
        <v>2</v>
      </c>
      <c r="D893" s="33" t="s">
        <v>14</v>
      </c>
      <c r="E893" s="110"/>
      <c r="F893" s="75">
        <f t="shared" si="160"/>
        <v>0</v>
      </c>
      <c r="G893" s="71"/>
    </row>
    <row r="894" spans="1:7" s="23" customFormat="1" ht="28.2" customHeight="1">
      <c r="A894" s="24">
        <f t="shared" si="159"/>
        <v>112.04</v>
      </c>
      <c r="B894" s="34" t="s">
        <v>410</v>
      </c>
      <c r="C894" s="32">
        <v>17</v>
      </c>
      <c r="D894" s="33" t="s">
        <v>14</v>
      </c>
      <c r="E894" s="110"/>
      <c r="F894" s="75">
        <f t="shared" si="160"/>
        <v>0</v>
      </c>
      <c r="G894" s="71"/>
    </row>
    <row r="895" spans="1:7" s="23" customFormat="1" ht="15" customHeight="1">
      <c r="A895" s="24">
        <f t="shared" si="159"/>
        <v>112.05</v>
      </c>
      <c r="B895" s="25" t="s">
        <v>413</v>
      </c>
      <c r="C895" s="61">
        <v>1</v>
      </c>
      <c r="D895" s="62" t="s">
        <v>14</v>
      </c>
      <c r="E895" s="107"/>
      <c r="F895" s="63">
        <f t="shared" si="160"/>
        <v>0</v>
      </c>
      <c r="G895" s="64"/>
    </row>
    <row r="896" spans="1:7" s="23" customFormat="1" ht="15" customHeight="1">
      <c r="A896" s="24">
        <f t="shared" si="159"/>
        <v>112.06</v>
      </c>
      <c r="B896" s="25" t="s">
        <v>326</v>
      </c>
      <c r="C896" s="61">
        <v>6</v>
      </c>
      <c r="D896" s="62" t="s">
        <v>14</v>
      </c>
      <c r="E896" s="107"/>
      <c r="F896" s="63">
        <f t="shared" si="160"/>
        <v>0</v>
      </c>
      <c r="G896" s="64"/>
    </row>
    <row r="897" spans="1:7" s="23" customFormat="1" ht="15" customHeight="1">
      <c r="A897" s="24">
        <f t="shared" si="159"/>
        <v>112.07</v>
      </c>
      <c r="B897" s="25" t="s">
        <v>327</v>
      </c>
      <c r="C897" s="61">
        <v>6</v>
      </c>
      <c r="D897" s="62" t="s">
        <v>14</v>
      </c>
      <c r="E897" s="107"/>
      <c r="F897" s="63">
        <f t="shared" si="160"/>
        <v>0</v>
      </c>
      <c r="G897" s="64"/>
    </row>
    <row r="898" spans="1:7" s="23" customFormat="1" ht="15" customHeight="1">
      <c r="A898" s="24">
        <f t="shared" si="159"/>
        <v>112.08</v>
      </c>
      <c r="B898" s="25" t="s">
        <v>200</v>
      </c>
      <c r="C898" s="61">
        <v>1</v>
      </c>
      <c r="D898" s="62" t="s">
        <v>14</v>
      </c>
      <c r="E898" s="107"/>
      <c r="F898" s="63">
        <f t="shared" si="160"/>
        <v>0</v>
      </c>
      <c r="G898" s="64"/>
    </row>
    <row r="899" spans="1:7" s="23" customFormat="1" ht="15" customHeight="1">
      <c r="A899" s="24">
        <f t="shared" si="159"/>
        <v>112.09</v>
      </c>
      <c r="B899" s="25" t="s">
        <v>201</v>
      </c>
      <c r="C899" s="61">
        <v>1</v>
      </c>
      <c r="D899" s="62" t="s">
        <v>14</v>
      </c>
      <c r="E899" s="107"/>
      <c r="F899" s="63">
        <f t="shared" si="160"/>
        <v>0</v>
      </c>
      <c r="G899" s="64"/>
    </row>
    <row r="900" spans="1:7" s="23" customFormat="1" ht="15" customHeight="1">
      <c r="A900" s="24">
        <f t="shared" si="159"/>
        <v>112.1</v>
      </c>
      <c r="B900" s="25" t="s">
        <v>202</v>
      </c>
      <c r="C900" s="61">
        <v>5</v>
      </c>
      <c r="D900" s="62" t="s">
        <v>14</v>
      </c>
      <c r="E900" s="107"/>
      <c r="F900" s="63">
        <f t="shared" si="160"/>
        <v>0</v>
      </c>
      <c r="G900" s="64"/>
    </row>
    <row r="901" spans="1:7" s="23" customFormat="1" ht="15" customHeight="1">
      <c r="A901" s="24">
        <f t="shared" si="159"/>
        <v>112.11</v>
      </c>
      <c r="B901" s="25" t="s">
        <v>203</v>
      </c>
      <c r="C901" s="61">
        <v>3</v>
      </c>
      <c r="D901" s="62" t="s">
        <v>14</v>
      </c>
      <c r="E901" s="107"/>
      <c r="F901" s="63">
        <f t="shared" si="160"/>
        <v>0</v>
      </c>
      <c r="G901" s="64"/>
    </row>
    <row r="902" spans="1:7" s="23" customFormat="1" ht="15" customHeight="1">
      <c r="A902" s="24">
        <f t="shared" si="159"/>
        <v>112.12</v>
      </c>
      <c r="B902" s="25" t="s">
        <v>204</v>
      </c>
      <c r="C902" s="61">
        <v>10</v>
      </c>
      <c r="D902" s="62" t="s">
        <v>14</v>
      </c>
      <c r="E902" s="107"/>
      <c r="F902" s="63">
        <f t="shared" si="160"/>
        <v>0</v>
      </c>
      <c r="G902" s="64"/>
    </row>
    <row r="903" spans="1:7" s="23" customFormat="1" ht="15" customHeight="1">
      <c r="A903" s="24">
        <f t="shared" si="159"/>
        <v>112.13</v>
      </c>
      <c r="B903" s="25" t="s">
        <v>205</v>
      </c>
      <c r="C903" s="61">
        <v>1</v>
      </c>
      <c r="D903" s="62" t="s">
        <v>14</v>
      </c>
      <c r="E903" s="107"/>
      <c r="F903" s="63">
        <f t="shared" si="160"/>
        <v>0</v>
      </c>
      <c r="G903" s="64"/>
    </row>
    <row r="904" spans="1:7" s="23" customFormat="1" ht="15" customHeight="1">
      <c r="A904" s="24">
        <f t="shared" si="159"/>
        <v>112.14</v>
      </c>
      <c r="B904" s="25" t="s">
        <v>216</v>
      </c>
      <c r="C904" s="61">
        <v>2</v>
      </c>
      <c r="D904" s="62" t="s">
        <v>14</v>
      </c>
      <c r="E904" s="107"/>
      <c r="F904" s="63">
        <f t="shared" si="160"/>
        <v>0</v>
      </c>
      <c r="G904" s="64"/>
    </row>
    <row r="905" spans="1:7" s="23" customFormat="1" ht="15" customHeight="1">
      <c r="A905" s="24">
        <f t="shared" si="159"/>
        <v>112.15</v>
      </c>
      <c r="B905" s="25" t="s">
        <v>206</v>
      </c>
      <c r="C905" s="61">
        <v>1</v>
      </c>
      <c r="D905" s="62" t="s">
        <v>14</v>
      </c>
      <c r="E905" s="107"/>
      <c r="F905" s="63">
        <f t="shared" si="160"/>
        <v>0</v>
      </c>
      <c r="G905" s="64"/>
    </row>
    <row r="906" spans="1:7" s="23" customFormat="1" ht="15" customHeight="1">
      <c r="A906" s="24">
        <f t="shared" si="159"/>
        <v>112.16</v>
      </c>
      <c r="B906" s="25" t="s">
        <v>207</v>
      </c>
      <c r="C906" s="61">
        <v>1</v>
      </c>
      <c r="D906" s="62" t="s">
        <v>14</v>
      </c>
      <c r="E906" s="107"/>
      <c r="F906" s="63">
        <f t="shared" si="160"/>
        <v>0</v>
      </c>
      <c r="G906" s="64"/>
    </row>
    <row r="907" spans="1:7" s="23" customFormat="1" ht="15" customHeight="1">
      <c r="A907" s="24">
        <f t="shared" si="159"/>
        <v>112.17</v>
      </c>
      <c r="B907" s="25" t="s">
        <v>328</v>
      </c>
      <c r="C907" s="61">
        <v>1</v>
      </c>
      <c r="D907" s="62" t="s">
        <v>14</v>
      </c>
      <c r="E907" s="107"/>
      <c r="F907" s="63">
        <f t="shared" si="160"/>
        <v>0</v>
      </c>
      <c r="G907" s="64"/>
    </row>
    <row r="908" spans="1:7" s="23" customFormat="1" ht="15" customHeight="1">
      <c r="A908" s="24">
        <f t="shared" si="159"/>
        <v>112.18</v>
      </c>
      <c r="B908" s="25" t="s">
        <v>329</v>
      </c>
      <c r="C908" s="61">
        <v>5</v>
      </c>
      <c r="D908" s="62" t="s">
        <v>215</v>
      </c>
      <c r="E908" s="107"/>
      <c r="F908" s="63">
        <f t="shared" si="160"/>
        <v>0</v>
      </c>
      <c r="G908" s="64"/>
    </row>
    <row r="909" spans="1:7" s="23" customFormat="1" ht="15" customHeight="1">
      <c r="A909" s="24">
        <f t="shared" si="159"/>
        <v>112.19</v>
      </c>
      <c r="B909" s="25" t="s">
        <v>335</v>
      </c>
      <c r="C909" s="61">
        <v>49.42</v>
      </c>
      <c r="D909" s="62" t="s">
        <v>215</v>
      </c>
      <c r="E909" s="107"/>
      <c r="F909" s="63">
        <f t="shared" si="160"/>
        <v>0</v>
      </c>
      <c r="G909" s="64"/>
    </row>
    <row r="910" spans="1:7" s="23" customFormat="1" ht="15" customHeight="1">
      <c r="A910" s="24">
        <f t="shared" si="159"/>
        <v>112.2</v>
      </c>
      <c r="B910" s="25" t="s">
        <v>336</v>
      </c>
      <c r="C910" s="61">
        <v>62.19</v>
      </c>
      <c r="D910" s="62" t="s">
        <v>215</v>
      </c>
      <c r="E910" s="107"/>
      <c r="F910" s="63">
        <f t="shared" si="160"/>
        <v>0</v>
      </c>
      <c r="G910" s="64"/>
    </row>
    <row r="911" spans="1:7" s="23" customFormat="1" ht="15" customHeight="1">
      <c r="A911" s="24">
        <f t="shared" si="159"/>
        <v>112.21</v>
      </c>
      <c r="B911" s="25" t="s">
        <v>337</v>
      </c>
      <c r="C911" s="61">
        <v>29.18</v>
      </c>
      <c r="D911" s="62" t="s">
        <v>215</v>
      </c>
      <c r="E911" s="107"/>
      <c r="F911" s="63">
        <f t="shared" si="160"/>
        <v>0</v>
      </c>
      <c r="G911" s="64"/>
    </row>
    <row r="912" spans="1:7" s="23" customFormat="1" ht="15" customHeight="1">
      <c r="A912" s="24">
        <f t="shared" si="159"/>
        <v>112.22</v>
      </c>
      <c r="B912" s="25" t="s">
        <v>338</v>
      </c>
      <c r="C912" s="61">
        <v>28.71</v>
      </c>
      <c r="D912" s="62" t="s">
        <v>215</v>
      </c>
      <c r="E912" s="107"/>
      <c r="F912" s="63">
        <f t="shared" si="160"/>
        <v>0</v>
      </c>
      <c r="G912" s="64"/>
    </row>
    <row r="913" spans="1:7" s="23" customFormat="1" ht="15" customHeight="1">
      <c r="A913" s="24">
        <f t="shared" si="159"/>
        <v>112.23</v>
      </c>
      <c r="B913" s="25" t="s">
        <v>339</v>
      </c>
      <c r="C913" s="61">
        <v>52.22</v>
      </c>
      <c r="D913" s="62" t="s">
        <v>215</v>
      </c>
      <c r="E913" s="107"/>
      <c r="F913" s="63">
        <f t="shared" si="160"/>
        <v>0</v>
      </c>
      <c r="G913" s="64"/>
    </row>
    <row r="914" spans="1:7" s="23" customFormat="1" ht="15" customHeight="1">
      <c r="A914" s="24">
        <f t="shared" si="159"/>
        <v>112.24</v>
      </c>
      <c r="B914" s="25" t="s">
        <v>340</v>
      </c>
      <c r="C914" s="61">
        <v>12.56</v>
      </c>
      <c r="D914" s="62" t="s">
        <v>215</v>
      </c>
      <c r="E914" s="107"/>
      <c r="F914" s="63">
        <f t="shared" si="160"/>
        <v>0</v>
      </c>
      <c r="G914" s="64"/>
    </row>
    <row r="915" spans="1:7" s="23" customFormat="1" ht="15" customHeight="1">
      <c r="A915" s="24">
        <f t="shared" si="159"/>
        <v>112.25</v>
      </c>
      <c r="B915" s="25" t="s">
        <v>341</v>
      </c>
      <c r="C915" s="61">
        <v>9.94</v>
      </c>
      <c r="D915" s="62" t="s">
        <v>215</v>
      </c>
      <c r="E915" s="107"/>
      <c r="F915" s="63">
        <f t="shared" si="160"/>
        <v>0</v>
      </c>
      <c r="G915" s="64"/>
    </row>
    <row r="916" spans="1:7" s="23" customFormat="1" ht="15" customHeight="1">
      <c r="A916" s="24">
        <f t="shared" si="159"/>
        <v>112.26</v>
      </c>
      <c r="B916" s="25" t="s">
        <v>330</v>
      </c>
      <c r="C916" s="61">
        <v>22.24</v>
      </c>
      <c r="D916" s="62" t="s">
        <v>215</v>
      </c>
      <c r="E916" s="107"/>
      <c r="F916" s="63">
        <f t="shared" si="160"/>
        <v>0</v>
      </c>
      <c r="G916" s="64"/>
    </row>
    <row r="917" spans="1:7" s="23" customFormat="1" ht="15" customHeight="1">
      <c r="A917" s="24">
        <f t="shared" si="159"/>
        <v>112.27</v>
      </c>
      <c r="B917" s="25" t="s">
        <v>208</v>
      </c>
      <c r="C917" s="61">
        <v>12</v>
      </c>
      <c r="D917" s="62" t="s">
        <v>14</v>
      </c>
      <c r="E917" s="107"/>
      <c r="F917" s="63">
        <f t="shared" si="160"/>
        <v>0</v>
      </c>
      <c r="G917" s="64"/>
    </row>
    <row r="918" spans="1:7" s="23" customFormat="1" ht="15" customHeight="1">
      <c r="A918" s="24">
        <f t="shared" si="159"/>
        <v>112.28</v>
      </c>
      <c r="B918" s="25" t="s">
        <v>209</v>
      </c>
      <c r="C918" s="61">
        <v>1</v>
      </c>
      <c r="D918" s="62" t="s">
        <v>14</v>
      </c>
      <c r="E918" s="107"/>
      <c r="F918" s="63">
        <f t="shared" si="160"/>
        <v>0</v>
      </c>
      <c r="G918" s="64"/>
    </row>
    <row r="919" spans="1:7" s="23" customFormat="1" ht="15" customHeight="1">
      <c r="A919" s="24">
        <f t="shared" si="159"/>
        <v>112.29</v>
      </c>
      <c r="B919" s="25" t="s">
        <v>210</v>
      </c>
      <c r="C919" s="61">
        <v>3</v>
      </c>
      <c r="D919" s="62" t="s">
        <v>14</v>
      </c>
      <c r="E919" s="107"/>
      <c r="F919" s="63">
        <f t="shared" si="160"/>
        <v>0</v>
      </c>
      <c r="G919" s="64"/>
    </row>
    <row r="920" spans="1:7" s="23" customFormat="1" ht="15" customHeight="1">
      <c r="A920" s="24">
        <f t="shared" si="159"/>
        <v>112.3</v>
      </c>
      <c r="B920" s="25" t="s">
        <v>211</v>
      </c>
      <c r="C920" s="61">
        <v>4</v>
      </c>
      <c r="D920" s="62" t="s">
        <v>14</v>
      </c>
      <c r="E920" s="107"/>
      <c r="F920" s="63">
        <f t="shared" si="160"/>
        <v>0</v>
      </c>
      <c r="G920" s="64"/>
    </row>
    <row r="921" spans="1:7" s="23" customFormat="1" ht="15" customHeight="1">
      <c r="A921" s="24">
        <f t="shared" si="159"/>
        <v>112.31</v>
      </c>
      <c r="B921" s="25" t="s">
        <v>212</v>
      </c>
      <c r="C921" s="61">
        <v>3</v>
      </c>
      <c r="D921" s="62" t="s">
        <v>14</v>
      </c>
      <c r="E921" s="107"/>
      <c r="F921" s="63">
        <f t="shared" si="160"/>
        <v>0</v>
      </c>
      <c r="G921" s="64"/>
    </row>
    <row r="922" spans="1:7" s="23" customFormat="1" ht="15" customHeight="1">
      <c r="A922" s="24">
        <f t="shared" si="159"/>
        <v>112.32</v>
      </c>
      <c r="B922" s="25" t="s">
        <v>213</v>
      </c>
      <c r="C922" s="61">
        <v>1</v>
      </c>
      <c r="D922" s="62" t="s">
        <v>14</v>
      </c>
      <c r="E922" s="107"/>
      <c r="F922" s="63">
        <f t="shared" si="160"/>
        <v>0</v>
      </c>
      <c r="G922" s="64"/>
    </row>
    <row r="923" spans="1:7" s="23" customFormat="1" ht="26.4" customHeight="1">
      <c r="A923" s="24">
        <f t="shared" si="159"/>
        <v>112.33</v>
      </c>
      <c r="B923" s="25" t="s">
        <v>514</v>
      </c>
      <c r="C923" s="61">
        <v>1</v>
      </c>
      <c r="D923" s="62" t="s">
        <v>14</v>
      </c>
      <c r="E923" s="107"/>
      <c r="F923" s="63">
        <f t="shared" si="160"/>
        <v>0</v>
      </c>
      <c r="G923" s="64"/>
    </row>
    <row r="924" spans="1:7" s="23" customFormat="1" ht="15" customHeight="1">
      <c r="A924" s="24">
        <f t="shared" si="159"/>
        <v>112.34</v>
      </c>
      <c r="B924" s="25" t="s">
        <v>214</v>
      </c>
      <c r="C924" s="61">
        <v>2</v>
      </c>
      <c r="D924" s="62" t="s">
        <v>14</v>
      </c>
      <c r="E924" s="107"/>
      <c r="F924" s="63">
        <f t="shared" si="160"/>
        <v>0</v>
      </c>
      <c r="G924" s="64"/>
    </row>
    <row r="925" spans="1:7" s="23" customFormat="1" ht="15" customHeight="1">
      <c r="A925" s="24"/>
      <c r="B925" s="25"/>
      <c r="C925" s="61"/>
      <c r="D925" s="62"/>
      <c r="E925" s="107"/>
      <c r="F925" s="63"/>
      <c r="G925" s="64">
        <f>SUM(F891:F925)</f>
        <v>0</v>
      </c>
    </row>
    <row r="926" spans="1:7" s="99" customFormat="1" ht="18" customHeight="1">
      <c r="A926" s="98" t="s">
        <v>22</v>
      </c>
      <c r="B926" s="114" t="s">
        <v>75</v>
      </c>
      <c r="C926" s="115"/>
      <c r="D926" s="115"/>
      <c r="E926" s="115"/>
      <c r="F926" s="115"/>
      <c r="G926" s="116"/>
    </row>
    <row r="927" spans="1:7" s="23" customFormat="1" ht="15" customHeight="1">
      <c r="A927" s="31">
        <v>113</v>
      </c>
      <c r="B927" s="17" t="s">
        <v>75</v>
      </c>
      <c r="C927" s="32"/>
      <c r="D927" s="33"/>
      <c r="E927" s="110"/>
      <c r="F927" s="65"/>
      <c r="G927" s="71"/>
    </row>
    <row r="928" spans="1:7" s="23" customFormat="1" ht="15" customHeight="1">
      <c r="A928" s="31"/>
      <c r="B928" s="17" t="s">
        <v>509</v>
      </c>
      <c r="C928" s="32"/>
      <c r="D928" s="33"/>
      <c r="E928" s="110"/>
      <c r="F928" s="65"/>
      <c r="G928" s="71"/>
    </row>
    <row r="929" spans="1:7" s="23" customFormat="1" ht="15" customHeight="1">
      <c r="A929" s="24">
        <f>A927+0.01</f>
        <v>113.01</v>
      </c>
      <c r="B929" s="25" t="s">
        <v>331</v>
      </c>
      <c r="C929" s="61">
        <v>21.11</v>
      </c>
      <c r="D929" s="62" t="s">
        <v>11</v>
      </c>
      <c r="E929" s="107"/>
      <c r="F929" s="63">
        <f t="shared" ref="F929:F931" si="161">C929*E929</f>
        <v>0</v>
      </c>
      <c r="G929" s="64"/>
    </row>
    <row r="930" spans="1:7" s="23" customFormat="1" ht="15" customHeight="1">
      <c r="A930" s="24">
        <f t="shared" ref="A930:A931" si="162">A929+0.01</f>
        <v>113.02</v>
      </c>
      <c r="B930" s="25" t="s">
        <v>227</v>
      </c>
      <c r="C930" s="61">
        <v>2.1</v>
      </c>
      <c r="D930" s="62" t="s">
        <v>11</v>
      </c>
      <c r="E930" s="107"/>
      <c r="F930" s="63">
        <f t="shared" si="161"/>
        <v>0</v>
      </c>
      <c r="G930" s="64"/>
    </row>
    <row r="931" spans="1:7" s="23" customFormat="1" ht="15" customHeight="1">
      <c r="A931" s="24">
        <f t="shared" si="162"/>
        <v>113.03</v>
      </c>
      <c r="B931" s="25" t="s">
        <v>225</v>
      </c>
      <c r="C931" s="61">
        <v>3</v>
      </c>
      <c r="D931" s="62" t="s">
        <v>14</v>
      </c>
      <c r="E931" s="107"/>
      <c r="F931" s="63">
        <f t="shared" si="161"/>
        <v>0</v>
      </c>
      <c r="G931" s="64"/>
    </row>
    <row r="932" spans="1:7" s="23" customFormat="1" ht="15" customHeight="1">
      <c r="A932" s="24"/>
      <c r="B932" s="25"/>
      <c r="C932" s="61"/>
      <c r="D932" s="62"/>
      <c r="E932" s="107"/>
      <c r="F932" s="63"/>
      <c r="G932" s="64">
        <f>SUM(F929:F932)</f>
        <v>0</v>
      </c>
    </row>
    <row r="933" spans="1:7" s="23" customFormat="1" ht="15" customHeight="1">
      <c r="A933" s="24"/>
      <c r="B933" s="60" t="s">
        <v>508</v>
      </c>
      <c r="C933" s="61"/>
      <c r="D933" s="62"/>
      <c r="E933" s="107"/>
      <c r="F933" s="63"/>
      <c r="G933" s="64"/>
    </row>
    <row r="934" spans="1:7" s="23" customFormat="1" ht="30" customHeight="1">
      <c r="A934" s="24">
        <f>A931+0.01</f>
        <v>113.04</v>
      </c>
      <c r="B934" s="25" t="s">
        <v>228</v>
      </c>
      <c r="C934" s="61">
        <v>7.5</v>
      </c>
      <c r="D934" s="62" t="s">
        <v>11</v>
      </c>
      <c r="E934" s="107"/>
      <c r="F934" s="63">
        <f t="shared" ref="F934:F935" si="163">C934*E934</f>
        <v>0</v>
      </c>
      <c r="G934" s="64"/>
    </row>
    <row r="935" spans="1:7" s="23" customFormat="1" ht="15" customHeight="1">
      <c r="A935" s="24">
        <f>A934+0.01</f>
        <v>113.05</v>
      </c>
      <c r="B935" s="25" t="s">
        <v>224</v>
      </c>
      <c r="C935" s="61">
        <v>4</v>
      </c>
      <c r="D935" s="62" t="s">
        <v>14</v>
      </c>
      <c r="E935" s="107"/>
      <c r="F935" s="63">
        <f t="shared" si="163"/>
        <v>0</v>
      </c>
      <c r="G935" s="64"/>
    </row>
    <row r="936" spans="1:7" s="23" customFormat="1" ht="15" customHeight="1">
      <c r="A936" s="24"/>
      <c r="B936" s="25"/>
      <c r="C936" s="61"/>
      <c r="D936" s="62"/>
      <c r="E936" s="107"/>
      <c r="F936" s="63"/>
      <c r="G936" s="64">
        <f>SUM(F933:F936)</f>
        <v>0</v>
      </c>
    </row>
    <row r="937" spans="1:7" s="23" customFormat="1" ht="15" customHeight="1">
      <c r="A937" s="24"/>
      <c r="B937" s="60" t="s">
        <v>231</v>
      </c>
      <c r="C937" s="61"/>
      <c r="D937" s="62"/>
      <c r="E937" s="107"/>
      <c r="F937" s="63"/>
      <c r="G937" s="64"/>
    </row>
    <row r="938" spans="1:7" s="23" customFormat="1" ht="30" customHeight="1">
      <c r="A938" s="24">
        <f>A935+0.01</f>
        <v>113.06</v>
      </c>
      <c r="B938" s="25" t="s">
        <v>229</v>
      </c>
      <c r="C938" s="61">
        <v>10.1</v>
      </c>
      <c r="D938" s="62" t="s">
        <v>11</v>
      </c>
      <c r="E938" s="107"/>
      <c r="F938" s="63">
        <f t="shared" ref="F938:F941" si="164">C938*E938</f>
        <v>0</v>
      </c>
      <c r="G938" s="64"/>
    </row>
    <row r="939" spans="1:7" s="23" customFormat="1" ht="15" customHeight="1">
      <c r="A939" s="24">
        <f t="shared" ref="A939:A941" si="165">A938+0.01</f>
        <v>113.07</v>
      </c>
      <c r="B939" s="25" t="s">
        <v>230</v>
      </c>
      <c r="C939" s="61">
        <v>2.2999999999999998</v>
      </c>
      <c r="D939" s="62" t="s">
        <v>11</v>
      </c>
      <c r="E939" s="107"/>
      <c r="F939" s="63">
        <f t="shared" si="164"/>
        <v>0</v>
      </c>
      <c r="G939" s="64"/>
    </row>
    <row r="940" spans="1:7" s="23" customFormat="1" ht="30" customHeight="1">
      <c r="A940" s="24">
        <f t="shared" si="165"/>
        <v>113.08</v>
      </c>
      <c r="B940" s="25" t="s">
        <v>240</v>
      </c>
      <c r="C940" s="61">
        <v>3.1</v>
      </c>
      <c r="D940" s="62" t="s">
        <v>11</v>
      </c>
      <c r="E940" s="107"/>
      <c r="F940" s="63">
        <f t="shared" si="164"/>
        <v>0</v>
      </c>
      <c r="G940" s="64"/>
    </row>
    <row r="941" spans="1:7" s="23" customFormat="1" ht="15" customHeight="1">
      <c r="A941" s="24">
        <f t="shared" si="165"/>
        <v>113.09</v>
      </c>
      <c r="B941" s="25" t="s">
        <v>224</v>
      </c>
      <c r="C941" s="61">
        <v>3</v>
      </c>
      <c r="D941" s="62" t="s">
        <v>14</v>
      </c>
      <c r="E941" s="107"/>
      <c r="F941" s="63">
        <f t="shared" si="164"/>
        <v>0</v>
      </c>
      <c r="G941" s="64"/>
    </row>
    <row r="942" spans="1:7" s="23" customFormat="1" ht="15" customHeight="1">
      <c r="A942" s="24"/>
      <c r="B942" s="25"/>
      <c r="C942" s="61"/>
      <c r="D942" s="62"/>
      <c r="E942" s="107"/>
      <c r="F942" s="63"/>
      <c r="G942" s="64">
        <f>SUM(F937:F942)</f>
        <v>0</v>
      </c>
    </row>
    <row r="943" spans="1:7" s="23" customFormat="1" ht="15" customHeight="1">
      <c r="A943" s="31"/>
      <c r="B943" s="60" t="s">
        <v>513</v>
      </c>
      <c r="C943" s="61"/>
      <c r="D943" s="62"/>
      <c r="E943" s="107"/>
      <c r="F943" s="63"/>
      <c r="G943" s="64"/>
    </row>
    <row r="944" spans="1:7" s="23" customFormat="1" ht="15" customHeight="1">
      <c r="A944" s="24">
        <f>A941+0.01</f>
        <v>113.1</v>
      </c>
      <c r="B944" s="25" t="s">
        <v>232</v>
      </c>
      <c r="C944" s="61">
        <v>4.24</v>
      </c>
      <c r="D944" s="62" t="s">
        <v>11</v>
      </c>
      <c r="E944" s="107"/>
      <c r="F944" s="63">
        <f t="shared" ref="F944:F949" si="166">C944*E944</f>
        <v>0</v>
      </c>
      <c r="G944" s="64"/>
    </row>
    <row r="945" spans="1:7" s="23" customFormat="1" ht="15" customHeight="1">
      <c r="A945" s="24">
        <f t="shared" ref="A945:A949" si="167">A944+0.01</f>
        <v>113.11</v>
      </c>
      <c r="B945" s="25" t="s">
        <v>226</v>
      </c>
      <c r="C945" s="61">
        <v>5.58</v>
      </c>
      <c r="D945" s="62" t="s">
        <v>12</v>
      </c>
      <c r="E945" s="107"/>
      <c r="F945" s="63">
        <f t="shared" si="166"/>
        <v>0</v>
      </c>
      <c r="G945" s="64"/>
    </row>
    <row r="946" spans="1:7" s="23" customFormat="1" ht="30" customHeight="1">
      <c r="A946" s="24">
        <f t="shared" si="167"/>
        <v>113.12</v>
      </c>
      <c r="B946" s="25" t="s">
        <v>233</v>
      </c>
      <c r="C946" s="61">
        <v>8.75</v>
      </c>
      <c r="D946" s="62" t="s">
        <v>11</v>
      </c>
      <c r="E946" s="107"/>
      <c r="F946" s="63">
        <f t="shared" si="166"/>
        <v>0</v>
      </c>
      <c r="G946" s="64"/>
    </row>
    <row r="947" spans="1:7" s="23" customFormat="1" ht="15" customHeight="1">
      <c r="A947" s="24">
        <f t="shared" si="167"/>
        <v>113.13</v>
      </c>
      <c r="B947" s="25" t="s">
        <v>332</v>
      </c>
      <c r="C947" s="61">
        <v>12.1</v>
      </c>
      <c r="D947" s="62" t="s">
        <v>11</v>
      </c>
      <c r="E947" s="107"/>
      <c r="F947" s="63">
        <f t="shared" si="166"/>
        <v>0</v>
      </c>
      <c r="G947" s="64"/>
    </row>
    <row r="948" spans="1:7" s="23" customFormat="1" ht="15" customHeight="1">
      <c r="A948" s="24">
        <f t="shared" si="167"/>
        <v>113.14</v>
      </c>
      <c r="B948" s="25" t="s">
        <v>225</v>
      </c>
      <c r="C948" s="61">
        <v>3</v>
      </c>
      <c r="D948" s="62" t="s">
        <v>14</v>
      </c>
      <c r="E948" s="107"/>
      <c r="F948" s="63">
        <f t="shared" ref="F948" si="168">C948*E948</f>
        <v>0</v>
      </c>
      <c r="G948" s="64"/>
    </row>
    <row r="949" spans="1:7" s="23" customFormat="1" ht="15" customHeight="1">
      <c r="A949" s="24">
        <f t="shared" si="167"/>
        <v>113.15</v>
      </c>
      <c r="B949" s="25" t="s">
        <v>224</v>
      </c>
      <c r="C949" s="61">
        <v>4</v>
      </c>
      <c r="D949" s="62" t="s">
        <v>14</v>
      </c>
      <c r="E949" s="107"/>
      <c r="F949" s="63">
        <f t="shared" si="166"/>
        <v>0</v>
      </c>
      <c r="G949" s="64"/>
    </row>
    <row r="950" spans="1:7" s="23" customFormat="1" ht="15" customHeight="1">
      <c r="A950" s="24"/>
      <c r="B950" s="25"/>
      <c r="C950" s="61"/>
      <c r="D950" s="62"/>
      <c r="E950" s="107"/>
      <c r="F950" s="63"/>
      <c r="G950" s="64">
        <f>SUM(F943:F950)</f>
        <v>0</v>
      </c>
    </row>
    <row r="951" spans="1:7" s="23" customFormat="1" ht="15" customHeight="1">
      <c r="A951" s="31"/>
      <c r="B951" s="60" t="s">
        <v>510</v>
      </c>
      <c r="C951" s="61"/>
      <c r="D951" s="62"/>
      <c r="E951" s="107"/>
      <c r="F951" s="63"/>
      <c r="G951" s="64"/>
    </row>
    <row r="952" spans="1:7" s="23" customFormat="1" ht="30" customHeight="1">
      <c r="A952" s="24">
        <f>A949+0.01</f>
        <v>113.16</v>
      </c>
      <c r="B952" s="25" t="s">
        <v>234</v>
      </c>
      <c r="C952" s="61">
        <v>3.13</v>
      </c>
      <c r="D952" s="62" t="s">
        <v>11</v>
      </c>
      <c r="E952" s="107"/>
      <c r="F952" s="63">
        <f t="shared" ref="F952:F954" si="169">C952*E952</f>
        <v>0</v>
      </c>
      <c r="G952" s="64"/>
    </row>
    <row r="953" spans="1:7" s="23" customFormat="1" ht="30" customHeight="1">
      <c r="A953" s="24">
        <f>A952+0.01</f>
        <v>113.17</v>
      </c>
      <c r="B953" s="25" t="s">
        <v>235</v>
      </c>
      <c r="C953" s="61">
        <v>9.32</v>
      </c>
      <c r="D953" s="62" t="s">
        <v>11</v>
      </c>
      <c r="E953" s="107"/>
      <c r="F953" s="63">
        <f t="shared" si="169"/>
        <v>0</v>
      </c>
      <c r="G953" s="64"/>
    </row>
    <row r="954" spans="1:7" s="23" customFormat="1" ht="15" customHeight="1">
      <c r="A954" s="24">
        <f t="shared" ref="A954:A955" si="170">A953+0.01</f>
        <v>113.18</v>
      </c>
      <c r="B954" s="25" t="s">
        <v>236</v>
      </c>
      <c r="C954" s="61">
        <v>2.1</v>
      </c>
      <c r="D954" s="62" t="s">
        <v>11</v>
      </c>
      <c r="E954" s="107"/>
      <c r="F954" s="63">
        <f t="shared" si="169"/>
        <v>0</v>
      </c>
      <c r="G954" s="64"/>
    </row>
    <row r="955" spans="1:7" s="23" customFormat="1" ht="15" customHeight="1">
      <c r="A955" s="24">
        <f t="shared" si="170"/>
        <v>113.19</v>
      </c>
      <c r="B955" s="25" t="s">
        <v>225</v>
      </c>
      <c r="C955" s="61">
        <v>2</v>
      </c>
      <c r="D955" s="62" t="s">
        <v>14</v>
      </c>
      <c r="E955" s="107"/>
      <c r="F955" s="63">
        <f t="shared" ref="F955" si="171">C955*E955</f>
        <v>0</v>
      </c>
      <c r="G955" s="64"/>
    </row>
    <row r="956" spans="1:7" s="23" customFormat="1" ht="15" customHeight="1">
      <c r="A956" s="24"/>
      <c r="B956" s="25"/>
      <c r="C956" s="61"/>
      <c r="D956" s="62"/>
      <c r="E956" s="107"/>
      <c r="F956" s="63"/>
      <c r="G956" s="64">
        <f>SUM(F952:F956)</f>
        <v>0</v>
      </c>
    </row>
    <row r="957" spans="1:7" s="23" customFormat="1" ht="15" customHeight="1">
      <c r="A957" s="31"/>
      <c r="B957" s="60" t="s">
        <v>237</v>
      </c>
      <c r="C957" s="61"/>
      <c r="D957" s="62"/>
      <c r="E957" s="107"/>
      <c r="F957" s="63"/>
      <c r="G957" s="64"/>
    </row>
    <row r="958" spans="1:7" s="23" customFormat="1" ht="15" customHeight="1">
      <c r="A958" s="24">
        <f>A955+0.01</f>
        <v>113.2</v>
      </c>
      <c r="B958" s="25" t="s">
        <v>238</v>
      </c>
      <c r="C958" s="61">
        <v>2</v>
      </c>
      <c r="D958" s="62" t="s">
        <v>14</v>
      </c>
      <c r="E958" s="107"/>
      <c r="F958" s="63">
        <f t="shared" ref="F958:F959" si="172">C958*E958</f>
        <v>0</v>
      </c>
      <c r="G958" s="64"/>
    </row>
    <row r="959" spans="1:7" s="23" customFormat="1" ht="15" customHeight="1">
      <c r="A959" s="24">
        <f>A958+0.01</f>
        <v>113.21</v>
      </c>
      <c r="B959" s="25" t="s">
        <v>239</v>
      </c>
      <c r="C959" s="61">
        <f>18.44+6.05</f>
        <v>24.49</v>
      </c>
      <c r="D959" s="62" t="s">
        <v>11</v>
      </c>
      <c r="E959" s="107"/>
      <c r="F959" s="63">
        <f t="shared" si="172"/>
        <v>0</v>
      </c>
      <c r="G959" s="64"/>
    </row>
    <row r="960" spans="1:7" s="23" customFormat="1" ht="15" customHeight="1">
      <c r="A960" s="24"/>
      <c r="B960" s="25"/>
      <c r="C960" s="61"/>
      <c r="D960" s="62"/>
      <c r="E960" s="107"/>
      <c r="F960" s="63"/>
      <c r="G960" s="64">
        <f>SUM(F957:F960)</f>
        <v>0</v>
      </c>
    </row>
    <row r="961" spans="1:7" s="23" customFormat="1" ht="15" customHeight="1">
      <c r="A961" s="24"/>
      <c r="B961" s="25"/>
      <c r="C961" s="61"/>
      <c r="D961" s="62"/>
      <c r="E961" s="63"/>
      <c r="F961" s="63"/>
      <c r="G961" s="64"/>
    </row>
    <row r="962" spans="1:7" s="15" customFormat="1" ht="18" customHeight="1">
      <c r="A962" s="118" t="s">
        <v>30</v>
      </c>
      <c r="B962" s="119"/>
      <c r="C962" s="119"/>
      <c r="D962" s="119"/>
      <c r="E962" s="119"/>
      <c r="F962" s="120"/>
      <c r="G962" s="14">
        <f>SUM(G15:G961)</f>
        <v>0</v>
      </c>
    </row>
    <row r="963" spans="1:7" s="41" customFormat="1" ht="12">
      <c r="A963" s="42"/>
      <c r="B963" s="43" t="s">
        <v>31</v>
      </c>
      <c r="C963" s="44"/>
      <c r="D963" s="45"/>
      <c r="E963" s="29"/>
      <c r="F963" s="38"/>
      <c r="G963" s="46"/>
    </row>
    <row r="964" spans="1:7" s="41" customFormat="1" ht="12">
      <c r="A964" s="36"/>
      <c r="B964" s="47" t="s">
        <v>32</v>
      </c>
      <c r="C964" s="48">
        <v>0.1</v>
      </c>
      <c r="D964" s="49"/>
      <c r="E964" s="74"/>
      <c r="F964" s="79">
        <f t="shared" ref="F964:F969" si="173">ROUND(C964*$G$962,2)</f>
        <v>0</v>
      </c>
      <c r="G964" s="46"/>
    </row>
    <row r="965" spans="1:7" s="41" customFormat="1" ht="12">
      <c r="A965" s="36"/>
      <c r="B965" s="35" t="s">
        <v>33</v>
      </c>
      <c r="C965" s="50">
        <v>0.03</v>
      </c>
      <c r="D965" s="51"/>
      <c r="E965" s="73"/>
      <c r="F965" s="79">
        <f t="shared" si="173"/>
        <v>0</v>
      </c>
      <c r="G965" s="46"/>
    </row>
    <row r="966" spans="1:7" s="41" customFormat="1" ht="12">
      <c r="A966" s="36"/>
      <c r="B966" s="35" t="s">
        <v>42</v>
      </c>
      <c r="C966" s="50">
        <v>0.01</v>
      </c>
      <c r="D966" s="51"/>
      <c r="E966" s="73"/>
      <c r="F966" s="79">
        <f t="shared" si="173"/>
        <v>0</v>
      </c>
      <c r="G966" s="46"/>
    </row>
    <row r="967" spans="1:7" s="41" customFormat="1" ht="12">
      <c r="A967" s="36"/>
      <c r="B967" s="35" t="s">
        <v>34</v>
      </c>
      <c r="C967" s="50">
        <v>4.4999999999999998E-2</v>
      </c>
      <c r="D967" s="51"/>
      <c r="E967" s="73"/>
      <c r="F967" s="79">
        <f t="shared" si="173"/>
        <v>0</v>
      </c>
      <c r="G967" s="46"/>
    </row>
    <row r="968" spans="1:7" s="41" customFormat="1" ht="12">
      <c r="A968" s="36"/>
      <c r="B968" s="35" t="s">
        <v>35</v>
      </c>
      <c r="C968" s="50">
        <v>0.05</v>
      </c>
      <c r="D968" s="51"/>
      <c r="E968" s="73"/>
      <c r="F968" s="79">
        <f t="shared" si="173"/>
        <v>0</v>
      </c>
      <c r="G968" s="46"/>
    </row>
    <row r="969" spans="1:7" s="41" customFormat="1" ht="12">
      <c r="A969" s="36"/>
      <c r="B969" s="35" t="s">
        <v>36</v>
      </c>
      <c r="C969" s="50">
        <v>0.05</v>
      </c>
      <c r="D969" s="51"/>
      <c r="E969" s="73"/>
      <c r="F969" s="79">
        <f t="shared" si="173"/>
        <v>0</v>
      </c>
      <c r="G969" s="46"/>
    </row>
    <row r="970" spans="1:7" s="41" customFormat="1" ht="12">
      <c r="A970" s="36"/>
      <c r="B970" s="35" t="s">
        <v>37</v>
      </c>
      <c r="C970" s="50">
        <v>0.18</v>
      </c>
      <c r="D970" s="51"/>
      <c r="E970" s="73"/>
      <c r="F970" s="79">
        <f>ROUND(C970*$F$964,2)</f>
        <v>0</v>
      </c>
      <c r="G970" s="46"/>
    </row>
    <row r="971" spans="1:7" s="41" customFormat="1" ht="12">
      <c r="A971" s="36"/>
      <c r="B971" s="35" t="s">
        <v>28</v>
      </c>
      <c r="C971" s="50">
        <v>0.03</v>
      </c>
      <c r="D971" s="51"/>
      <c r="E971" s="73"/>
      <c r="F971" s="79">
        <f>ROUND(C971*$G$962,2)</f>
        <v>0</v>
      </c>
      <c r="G971" s="46"/>
    </row>
    <row r="972" spans="1:7" s="41" customFormat="1" ht="12">
      <c r="A972" s="36"/>
      <c r="B972" s="35" t="s">
        <v>38</v>
      </c>
      <c r="C972" s="50">
        <v>1E-3</v>
      </c>
      <c r="D972" s="51"/>
      <c r="E972" s="73"/>
      <c r="F972" s="79">
        <f>ROUND(C972*$G$962,2)</f>
        <v>0</v>
      </c>
      <c r="G972" s="46"/>
    </row>
    <row r="973" spans="1:7" s="41" customFormat="1" ht="12">
      <c r="A973" s="52"/>
      <c r="B973" s="37"/>
      <c r="C973" s="81"/>
      <c r="D973" s="82"/>
      <c r="E973" s="67"/>
      <c r="F973" s="83"/>
      <c r="G973" s="46"/>
    </row>
    <row r="974" spans="1:7" s="41" customFormat="1" ht="16.2" customHeight="1">
      <c r="A974" s="52"/>
      <c r="B974" s="118" t="s">
        <v>511</v>
      </c>
      <c r="C974" s="119"/>
      <c r="D974" s="119"/>
      <c r="E974" s="119"/>
      <c r="F974" s="119"/>
      <c r="G974" s="46">
        <f>SUM(F964:F972)</f>
        <v>0</v>
      </c>
    </row>
    <row r="975" spans="1:7" s="41" customFormat="1" ht="12">
      <c r="A975" s="52"/>
      <c r="B975" s="80"/>
      <c r="C975" s="81"/>
      <c r="D975" s="82"/>
      <c r="E975" s="67"/>
      <c r="F975" s="83"/>
      <c r="G975" s="46"/>
    </row>
    <row r="976" spans="1:7" s="15" customFormat="1" ht="18" customHeight="1">
      <c r="A976" s="118" t="s">
        <v>39</v>
      </c>
      <c r="B976" s="119"/>
      <c r="C976" s="119"/>
      <c r="D976" s="119"/>
      <c r="E976" s="119"/>
      <c r="F976" s="120"/>
      <c r="G976" s="14">
        <f>G962+G974</f>
        <v>0</v>
      </c>
    </row>
    <row r="977" spans="1:7" s="91" customFormat="1" ht="14.25" customHeight="1">
      <c r="A977" s="89"/>
      <c r="B977" s="90"/>
      <c r="C977" s="90"/>
      <c r="D977" s="90"/>
      <c r="E977" s="90"/>
      <c r="F977" s="90"/>
      <c r="G977" s="90"/>
    </row>
    <row r="978" spans="1:7" s="91" customFormat="1" ht="14.25" customHeight="1">
      <c r="A978" s="89"/>
      <c r="B978" s="97" t="s">
        <v>40</v>
      </c>
      <c r="C978" s="90"/>
      <c r="D978" s="90"/>
      <c r="E978" s="90"/>
      <c r="F978" s="90"/>
      <c r="G978" s="90"/>
    </row>
    <row r="979" spans="1:7" s="91" customFormat="1" ht="14.25" customHeight="1">
      <c r="A979" s="89">
        <v>1</v>
      </c>
      <c r="B979" s="90" t="s">
        <v>46</v>
      </c>
      <c r="C979" s="90"/>
      <c r="D979" s="90"/>
      <c r="E979" s="90"/>
      <c r="F979" s="90"/>
      <c r="G979" s="90"/>
    </row>
    <row r="980" spans="1:7" s="91" customFormat="1" ht="14.25" customHeight="1">
      <c r="A980" s="89">
        <v>2</v>
      </c>
      <c r="B980" s="90" t="s">
        <v>47</v>
      </c>
      <c r="C980" s="90"/>
      <c r="D980" s="90"/>
      <c r="E980" s="90"/>
      <c r="F980" s="90"/>
      <c r="G980" s="90"/>
    </row>
    <row r="981" spans="1:7" s="91" customFormat="1" ht="14.25" customHeight="1">
      <c r="A981" s="89">
        <v>3</v>
      </c>
      <c r="B981" s="90" t="s">
        <v>82</v>
      </c>
      <c r="C981" s="90"/>
      <c r="D981" s="90"/>
      <c r="E981" s="90"/>
      <c r="F981" s="90"/>
      <c r="G981" s="90"/>
    </row>
    <row r="982" spans="1:7" s="91" customFormat="1" ht="14.25" customHeight="1">
      <c r="A982" s="89">
        <v>4</v>
      </c>
      <c r="B982" s="90" t="s">
        <v>83</v>
      </c>
      <c r="C982" s="90"/>
      <c r="D982" s="90"/>
      <c r="E982" s="90"/>
      <c r="F982" s="90"/>
      <c r="G982" s="90"/>
    </row>
    <row r="983" spans="1:7" s="91" customFormat="1" ht="14.25" customHeight="1">
      <c r="A983" s="89">
        <v>5</v>
      </c>
      <c r="B983" s="90" t="s">
        <v>242</v>
      </c>
      <c r="C983" s="90"/>
      <c r="D983" s="90"/>
      <c r="E983" s="90"/>
      <c r="F983" s="90"/>
      <c r="G983" s="90"/>
    </row>
    <row r="984" spans="1:7" s="91" customFormat="1" ht="14.25" customHeight="1">
      <c r="A984" s="89">
        <v>6</v>
      </c>
      <c r="B984" s="90" t="s">
        <v>48</v>
      </c>
      <c r="C984" s="90"/>
      <c r="D984" s="90"/>
      <c r="E984" s="90"/>
      <c r="F984" s="90"/>
      <c r="G984" s="90"/>
    </row>
    <row r="985" spans="1:7" s="91" customFormat="1" ht="14.25" customHeight="1">
      <c r="A985" s="89">
        <v>7</v>
      </c>
      <c r="B985" s="90" t="s">
        <v>55</v>
      </c>
      <c r="C985" s="90"/>
      <c r="D985" s="90"/>
      <c r="E985" s="90"/>
      <c r="F985" s="90"/>
      <c r="G985" s="90"/>
    </row>
    <row r="986" spans="1:7" s="91" customFormat="1" ht="14.25" customHeight="1">
      <c r="A986" s="89">
        <v>8</v>
      </c>
      <c r="B986" s="90" t="s">
        <v>49</v>
      </c>
      <c r="C986" s="90"/>
      <c r="D986" s="90"/>
      <c r="E986" s="90"/>
      <c r="F986" s="90"/>
      <c r="G986" s="90"/>
    </row>
    <row r="987" spans="1:7" s="91" customFormat="1" ht="14.25" customHeight="1">
      <c r="A987" s="89">
        <v>9</v>
      </c>
      <c r="B987" s="90" t="s">
        <v>515</v>
      </c>
      <c r="C987" s="90"/>
      <c r="D987" s="90"/>
      <c r="E987" s="90"/>
      <c r="F987" s="90"/>
      <c r="G987" s="90"/>
    </row>
    <row r="988" spans="1:7" ht="14.25" customHeight="1">
      <c r="A988" s="92"/>
      <c r="B988" s="93"/>
      <c r="C988" s="93"/>
      <c r="D988" s="93"/>
      <c r="E988" s="93"/>
      <c r="F988" s="93"/>
      <c r="G988" s="94"/>
    </row>
    <row r="989" spans="1:7" ht="14.25" customHeight="1">
      <c r="A989" s="92"/>
      <c r="B989" s="93"/>
      <c r="C989" s="93"/>
      <c r="D989" s="93"/>
      <c r="E989" s="93"/>
      <c r="F989" s="93"/>
      <c r="G989" s="94"/>
    </row>
    <row r="990" spans="1:7" ht="14.25" customHeight="1">
      <c r="A990" s="92"/>
      <c r="B990" s="93"/>
      <c r="C990" s="93"/>
      <c r="D990" s="93"/>
      <c r="E990" s="93"/>
      <c r="F990" s="93"/>
      <c r="G990" s="94"/>
    </row>
    <row r="991" spans="1:7" ht="14.25" customHeight="1">
      <c r="A991" s="92"/>
      <c r="B991" s="93"/>
      <c r="C991" s="93"/>
      <c r="D991" s="93"/>
      <c r="E991" s="93"/>
      <c r="F991" s="93"/>
      <c r="G991" s="94"/>
    </row>
    <row r="992" spans="1:7" ht="14.25" customHeight="1">
      <c r="A992" s="92"/>
      <c r="B992" s="93"/>
      <c r="C992" s="93"/>
      <c r="D992" s="93"/>
      <c r="E992" s="93"/>
      <c r="F992" s="93"/>
      <c r="G992" s="94"/>
    </row>
    <row r="993" spans="1:7" ht="14.25" customHeight="1">
      <c r="A993" s="92"/>
      <c r="B993" s="93"/>
      <c r="C993" s="93"/>
      <c r="D993" s="93"/>
      <c r="E993" s="93"/>
      <c r="F993" s="93"/>
      <c r="G993" s="94"/>
    </row>
    <row r="994" spans="1:7" ht="14.25" customHeight="1">
      <c r="A994" s="121"/>
      <c r="B994" s="121"/>
      <c r="C994" s="121"/>
      <c r="D994" s="121"/>
      <c r="E994" s="121"/>
      <c r="F994" s="121"/>
      <c r="G994" s="121"/>
    </row>
    <row r="995" spans="1:7" ht="14.25" customHeight="1">
      <c r="A995" s="122"/>
      <c r="B995" s="122"/>
      <c r="C995" s="122"/>
      <c r="D995" s="122"/>
      <c r="E995" s="122"/>
      <c r="F995" s="122"/>
      <c r="G995" s="122"/>
    </row>
    <row r="996" spans="1:7" ht="14.25" customHeight="1">
      <c r="A996" s="92"/>
      <c r="B996" s="93"/>
      <c r="C996" s="93"/>
      <c r="D996" s="93"/>
      <c r="E996" s="93"/>
      <c r="F996" s="93"/>
      <c r="G996" s="94"/>
    </row>
    <row r="997" spans="1:7" ht="14.25" customHeight="1">
      <c r="A997" s="92"/>
      <c r="B997" s="93"/>
      <c r="C997" s="93"/>
      <c r="D997" s="93"/>
      <c r="E997" s="93"/>
      <c r="F997" s="93"/>
      <c r="G997" s="94"/>
    </row>
    <row r="998" spans="1:7" ht="14.25" customHeight="1">
      <c r="A998" s="92"/>
      <c r="B998" s="93"/>
      <c r="C998" s="93"/>
      <c r="D998" s="93"/>
      <c r="E998" s="93"/>
      <c r="F998" s="93"/>
      <c r="G998" s="94"/>
    </row>
    <row r="999" spans="1:7" s="41" customFormat="1" ht="10.5" customHeight="1">
      <c r="A999" s="53"/>
      <c r="B999" s="54"/>
      <c r="C999" s="55"/>
      <c r="D999" s="56"/>
      <c r="E999" s="59"/>
      <c r="F999" s="59"/>
    </row>
    <row r="1000" spans="1:7" ht="10.5" customHeight="1">
      <c r="A1000" s="8"/>
      <c r="B1000" s="9"/>
      <c r="C1000" s="10"/>
      <c r="D1000" s="11"/>
    </row>
  </sheetData>
  <mergeCells count="22">
    <mergeCell ref="A994:G994"/>
    <mergeCell ref="A995:G995"/>
    <mergeCell ref="A976:F976"/>
    <mergeCell ref="B974:F974"/>
    <mergeCell ref="A962:F962"/>
    <mergeCell ref="B926:G926"/>
    <mergeCell ref="B737:G737"/>
    <mergeCell ref="B634:G634"/>
    <mergeCell ref="B592:G592"/>
    <mergeCell ref="B28:G28"/>
    <mergeCell ref="B12:G12"/>
    <mergeCell ref="B889:G889"/>
    <mergeCell ref="A7:G7"/>
    <mergeCell ref="A6:G6"/>
    <mergeCell ref="A9:G9"/>
    <mergeCell ref="B549:G549"/>
    <mergeCell ref="B482:G482"/>
    <mergeCell ref="B403:G403"/>
    <mergeCell ref="B321:G321"/>
    <mergeCell ref="B258:G258"/>
    <mergeCell ref="B177:G177"/>
    <mergeCell ref="B95:G95"/>
  </mergeCells>
  <printOptions horizontalCentered="1"/>
  <pageMargins left="0.23622047244094491" right="0.23622047244094491" top="0.35433070866141736" bottom="0.35433070866141736" header="0.31496062992125984" footer="0.31496062992125984"/>
  <pageSetup scale="71" fitToHeight="4" orientation="portrait" r:id="rId1"/>
  <headerFooter>
    <oddFooter>&amp;R&amp;"Arial Narrow,Normal"&amp;8Pág. &amp;P/&amp;N</oddFooter>
  </headerFooter>
  <rowBreaks count="8" manualBreakCount="8">
    <brk id="176" max="6" man="1"/>
    <brk id="349" max="6" man="1"/>
    <brk id="406" max="6" man="1"/>
    <brk id="462" max="6" man="1"/>
    <brk id="581" max="6" man="1"/>
    <brk id="633" max="6" man="1"/>
    <brk id="690" max="6" man="1"/>
    <brk id="888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LISTADO DE PARTIDAS</vt:lpstr>
      <vt:lpstr>'LISTADO DE PARTIDAS'!Área_de_impresión</vt:lpstr>
      <vt:lpstr>'LISTADO DE PARTIDAS'!Títulos_a_imprimir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Ingenieria</dc:creator>
  <cp:lastModifiedBy>Ismael Hidalgo</cp:lastModifiedBy>
  <cp:lastPrinted>2021-07-07T17:29:40Z</cp:lastPrinted>
  <dcterms:created xsi:type="dcterms:W3CDTF">2015-11-19T16:01:51Z</dcterms:created>
  <dcterms:modified xsi:type="dcterms:W3CDTF">2021-07-09T20:22:43Z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ón Presto">
    <vt:lpwstr>1.0</vt:lpwstr>
  </property>
</Properties>
</file>